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BK\UNIVER\1\2015\тесты\"/>
    </mc:Choice>
  </mc:AlternateContent>
  <bookViews>
    <workbookView xWindow="0" yWindow="0" windowWidth="23040" windowHeight="9576" activeTab="1"/>
  </bookViews>
  <sheets>
    <sheet name="Статика" sheetId="1" r:id="rId1"/>
    <sheet name="Кинематика точки" sheetId="2" r:id="rId2"/>
    <sheet name="Кинематика тв. тела" sheetId="4" r:id="rId3"/>
    <sheet name="Динамика точки" sheetId="3" r:id="rId4"/>
  </sheets>
  <definedNames>
    <definedName name="динамика">'Динамика точки'!$B$2:$B$100</definedName>
    <definedName name="кинематика">'Кинематика точки'!$B$2:$B$103</definedName>
    <definedName name="кинтвт">'Кинематика тв. тела'!$B$2:$B$100</definedName>
    <definedName name="статика">Статика!$B$2:$B$100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3" l="1"/>
  <c r="C52" i="3"/>
  <c r="C53" i="3"/>
  <c r="C54" i="3"/>
  <c r="C55" i="3"/>
  <c r="C56" i="3"/>
  <c r="C57" i="3"/>
  <c r="C58" i="3"/>
  <c r="C59" i="3"/>
  <c r="C60" i="3"/>
  <c r="C61" i="3"/>
  <c r="G19" i="2" l="1"/>
  <c r="I19" i="2"/>
  <c r="G18" i="2"/>
  <c r="I18" i="2"/>
  <c r="G17" i="2"/>
  <c r="I17" i="2"/>
  <c r="C18" i="2" l="1"/>
  <c r="C13" i="2"/>
  <c r="C8" i="2"/>
  <c r="I3" i="4" l="1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0" i="1"/>
  <c r="I21" i="1"/>
  <c r="I22" i="1"/>
  <c r="I8" i="2" l="1"/>
  <c r="I9" i="2"/>
  <c r="I10" i="2"/>
  <c r="I11" i="2"/>
  <c r="I12" i="2"/>
  <c r="I13" i="2"/>
  <c r="I14" i="2"/>
  <c r="I15" i="2"/>
  <c r="I16" i="2"/>
  <c r="I20" i="2"/>
  <c r="I7" i="2"/>
  <c r="G7" i="2"/>
  <c r="G8" i="2"/>
  <c r="G9" i="2"/>
  <c r="G10" i="2"/>
  <c r="G11" i="2"/>
  <c r="G12" i="2"/>
  <c r="G13" i="2"/>
  <c r="G14" i="2"/>
  <c r="G15" i="2"/>
  <c r="G16" i="2"/>
  <c r="G20" i="2"/>
  <c r="G22" i="1"/>
  <c r="G21" i="1"/>
  <c r="G20" i="1"/>
  <c r="C29" i="1"/>
  <c r="C7" i="1"/>
  <c r="C53" i="1"/>
  <c r="H18" i="2" l="1"/>
  <c r="H19" i="2"/>
  <c r="H17" i="2"/>
  <c r="H3" i="2"/>
  <c r="H5" i="2"/>
  <c r="H7" i="2"/>
  <c r="H9" i="2"/>
  <c r="H11" i="2"/>
  <c r="H13" i="2"/>
  <c r="H15" i="2"/>
  <c r="H20" i="2"/>
  <c r="H4" i="2"/>
  <c r="H6" i="2"/>
  <c r="H8" i="2"/>
  <c r="H10" i="2"/>
  <c r="H12" i="2"/>
  <c r="H14" i="2"/>
  <c r="H16" i="2"/>
  <c r="H2" i="2"/>
  <c r="G23" i="2"/>
  <c r="G24" i="2" s="1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G22" i="4"/>
  <c r="C22" i="4"/>
  <c r="G21" i="4"/>
  <c r="C21" i="4"/>
  <c r="G20" i="4"/>
  <c r="C20" i="4"/>
  <c r="G19" i="4"/>
  <c r="C19" i="4"/>
  <c r="G18" i="4"/>
  <c r="C18" i="4"/>
  <c r="G17" i="4"/>
  <c r="C17" i="4"/>
  <c r="G16" i="4"/>
  <c r="C16" i="4"/>
  <c r="G15" i="4"/>
  <c r="C15" i="4"/>
  <c r="G14" i="4"/>
  <c r="C14" i="4"/>
  <c r="G13" i="4"/>
  <c r="C13" i="4"/>
  <c r="G12" i="4"/>
  <c r="C12" i="4"/>
  <c r="G11" i="4"/>
  <c r="C11" i="4"/>
  <c r="G10" i="4"/>
  <c r="C10" i="4"/>
  <c r="G9" i="4"/>
  <c r="C9" i="4"/>
  <c r="G8" i="4"/>
  <c r="C8" i="4"/>
  <c r="G7" i="4"/>
  <c r="C7" i="4"/>
  <c r="G6" i="4"/>
  <c r="C6" i="4"/>
  <c r="G5" i="4"/>
  <c r="C5" i="4"/>
  <c r="G4" i="4"/>
  <c r="C4" i="4"/>
  <c r="G3" i="4"/>
  <c r="C3" i="4"/>
  <c r="I2" i="4"/>
  <c r="G2" i="4"/>
  <c r="C2" i="4"/>
  <c r="H4" i="4" l="1"/>
  <c r="H6" i="4"/>
  <c r="H8" i="4"/>
  <c r="H10" i="4"/>
  <c r="H12" i="4"/>
  <c r="H14" i="4"/>
  <c r="H17" i="4"/>
  <c r="H19" i="4"/>
  <c r="H21" i="4"/>
  <c r="H2" i="4"/>
  <c r="H3" i="4"/>
  <c r="H5" i="4"/>
  <c r="H7" i="4"/>
  <c r="H9" i="4"/>
  <c r="H11" i="4"/>
  <c r="H13" i="4"/>
  <c r="H15" i="4"/>
  <c r="H16" i="4"/>
  <c r="H18" i="4"/>
  <c r="H20" i="4"/>
  <c r="H22" i="4"/>
  <c r="G23" i="4"/>
  <c r="G24" i="4" s="1"/>
  <c r="G3" i="3"/>
  <c r="I3" i="3"/>
  <c r="G4" i="3"/>
  <c r="I4" i="3"/>
  <c r="G5" i="3"/>
  <c r="I5" i="3"/>
  <c r="G6" i="3"/>
  <c r="I6" i="3"/>
  <c r="G7" i="3"/>
  <c r="I7" i="3"/>
  <c r="G8" i="3"/>
  <c r="I8" i="3"/>
  <c r="G9" i="3"/>
  <c r="I9" i="3"/>
  <c r="G10" i="3"/>
  <c r="I10" i="3"/>
  <c r="G11" i="3"/>
  <c r="I11" i="3"/>
  <c r="G12" i="3"/>
  <c r="I12" i="3"/>
  <c r="G13" i="3"/>
  <c r="I13" i="3"/>
  <c r="G14" i="3"/>
  <c r="I14" i="3"/>
  <c r="G15" i="3"/>
  <c r="I15" i="3"/>
  <c r="G16" i="3"/>
  <c r="I16" i="3"/>
  <c r="G17" i="3"/>
  <c r="I17" i="3"/>
  <c r="G18" i="3"/>
  <c r="I18" i="3"/>
  <c r="G19" i="3"/>
  <c r="I19" i="3"/>
  <c r="G20" i="3"/>
  <c r="I20" i="3"/>
  <c r="G21" i="3"/>
  <c r="I21" i="3"/>
  <c r="G22" i="3"/>
  <c r="I22" i="3"/>
  <c r="G23" i="3"/>
  <c r="I23" i="3"/>
  <c r="I2" i="3"/>
  <c r="G2" i="3"/>
  <c r="H25" i="2"/>
  <c r="G3" i="2"/>
  <c r="I3" i="2"/>
  <c r="G4" i="2"/>
  <c r="I4" i="2"/>
  <c r="G5" i="2"/>
  <c r="I5" i="2"/>
  <c r="G6" i="2"/>
  <c r="I6" i="2"/>
  <c r="I21" i="2"/>
  <c r="I22" i="2"/>
  <c r="I23" i="2"/>
  <c r="I24" i="2"/>
  <c r="G25" i="2"/>
  <c r="I25" i="2"/>
  <c r="I26" i="2"/>
  <c r="I27" i="2"/>
  <c r="I28" i="2"/>
  <c r="I29" i="2"/>
  <c r="I30" i="2"/>
  <c r="I31" i="2"/>
  <c r="I2" i="2"/>
  <c r="G2" i="2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3" i="1"/>
  <c r="I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3" i="1"/>
  <c r="G2" i="1"/>
  <c r="C8" i="3"/>
  <c r="C46" i="3"/>
  <c r="C34" i="3"/>
  <c r="C50" i="3"/>
  <c r="C40" i="2"/>
  <c r="C64" i="2"/>
  <c r="C66" i="2"/>
  <c r="C46" i="2"/>
  <c r="C73" i="2"/>
  <c r="C74" i="2"/>
  <c r="C11" i="2"/>
  <c r="C60" i="2"/>
  <c r="C53" i="2"/>
  <c r="C41" i="2"/>
  <c r="C35" i="2"/>
  <c r="C33" i="2"/>
  <c r="C59" i="2"/>
  <c r="C19" i="2"/>
  <c r="C24" i="2"/>
  <c r="C30" i="2"/>
  <c r="C20" i="2"/>
  <c r="H3" i="3" l="1"/>
  <c r="H5" i="3"/>
  <c r="H7" i="3"/>
  <c r="H9" i="3"/>
  <c r="H11" i="3"/>
  <c r="H13" i="3"/>
  <c r="H15" i="3"/>
  <c r="H17" i="3"/>
  <c r="H19" i="3"/>
  <c r="H21" i="3"/>
  <c r="H23" i="3"/>
  <c r="H4" i="3"/>
  <c r="H6" i="3"/>
  <c r="H8" i="3"/>
  <c r="H10" i="3"/>
  <c r="H12" i="3"/>
  <c r="H14" i="3"/>
  <c r="H16" i="3"/>
  <c r="H18" i="3"/>
  <c r="H20" i="3"/>
  <c r="H22" i="3"/>
  <c r="H2" i="3"/>
  <c r="G24" i="3"/>
  <c r="G24" i="1"/>
  <c r="H3" i="1"/>
  <c r="H5" i="1"/>
  <c r="H7" i="1"/>
  <c r="H9" i="1"/>
  <c r="H11" i="1"/>
  <c r="H13" i="1"/>
  <c r="H15" i="1"/>
  <c r="H17" i="1"/>
  <c r="H19" i="1"/>
  <c r="H21" i="1"/>
  <c r="H23" i="1"/>
  <c r="H4" i="1"/>
  <c r="H6" i="1"/>
  <c r="H8" i="1"/>
  <c r="H10" i="1"/>
  <c r="H12" i="1"/>
  <c r="H14" i="1"/>
  <c r="H16" i="1"/>
  <c r="H18" i="1"/>
  <c r="H20" i="1"/>
  <c r="H22" i="1"/>
  <c r="H2" i="1"/>
  <c r="C6" i="1"/>
  <c r="C64" i="1"/>
  <c r="C66" i="1"/>
  <c r="C2" i="1"/>
  <c r="C47" i="1"/>
  <c r="C54" i="1"/>
  <c r="C14" i="1"/>
  <c r="C48" i="1"/>
  <c r="C51" i="1"/>
  <c r="C32" i="1"/>
  <c r="C25" i="1"/>
  <c r="C39" i="1"/>
  <c r="C62" i="1"/>
  <c r="C27" i="1"/>
  <c r="C44" i="1"/>
  <c r="C9" i="1"/>
  <c r="C34" i="1"/>
  <c r="C50" i="1"/>
  <c r="C8" i="1"/>
  <c r="G25" i="3" l="1"/>
  <c r="G25" i="1"/>
  <c r="C27" i="3"/>
  <c r="C30" i="3"/>
  <c r="C44" i="3"/>
  <c r="C4" i="3"/>
  <c r="C17" i="3"/>
  <c r="C5" i="3"/>
  <c r="C41" i="3"/>
  <c r="C12" i="3"/>
  <c r="C6" i="3"/>
  <c r="C25" i="3"/>
  <c r="C20" i="3"/>
  <c r="C42" i="3"/>
  <c r="C39" i="3"/>
  <c r="C38" i="3"/>
  <c r="C49" i="3"/>
  <c r="C43" i="3"/>
  <c r="C35" i="3"/>
  <c r="C31" i="3"/>
  <c r="C32" i="3"/>
  <c r="C19" i="3"/>
  <c r="C18" i="3"/>
  <c r="C3" i="3"/>
  <c r="C26" i="3"/>
  <c r="C13" i="3"/>
  <c r="C36" i="3"/>
  <c r="C9" i="3"/>
  <c r="C29" i="3"/>
  <c r="C40" i="3"/>
  <c r="C11" i="3"/>
  <c r="C22" i="3"/>
  <c r="C28" i="3"/>
  <c r="C48" i="3"/>
  <c r="C47" i="3"/>
  <c r="C45" i="3"/>
  <c r="C23" i="3"/>
  <c r="C7" i="3"/>
  <c r="C16" i="3"/>
  <c r="C33" i="3"/>
  <c r="C21" i="3"/>
  <c r="C2" i="3"/>
  <c r="C37" i="3"/>
  <c r="C14" i="3"/>
  <c r="C24" i="3"/>
  <c r="C15" i="3"/>
  <c r="C10" i="3"/>
  <c r="C2" i="2"/>
  <c r="C45" i="2"/>
  <c r="C44" i="2"/>
  <c r="C9" i="2"/>
  <c r="C29" i="2"/>
  <c r="C56" i="2"/>
  <c r="C57" i="2"/>
  <c r="C72" i="2"/>
  <c r="C31" i="2"/>
  <c r="C48" i="2"/>
  <c r="C47" i="2"/>
  <c r="C23" i="2"/>
  <c r="C38" i="2"/>
  <c r="C65" i="2"/>
  <c r="C51" i="2"/>
  <c r="C16" i="2"/>
  <c r="C61" i="2"/>
  <c r="C25" i="2"/>
  <c r="C71" i="2"/>
  <c r="C3" i="2"/>
  <c r="C52" i="2"/>
  <c r="C54" i="2"/>
  <c r="C21" i="2"/>
  <c r="C55" i="2"/>
  <c r="C58" i="2"/>
  <c r="C63" i="2"/>
  <c r="C70" i="2"/>
  <c r="C37" i="2"/>
  <c r="C10" i="2"/>
  <c r="C36" i="2"/>
  <c r="C42" i="2"/>
  <c r="C28" i="2"/>
  <c r="C12" i="2"/>
  <c r="C49" i="2"/>
  <c r="C5" i="2"/>
  <c r="C39" i="2"/>
  <c r="C14" i="2"/>
  <c r="C6" i="2"/>
  <c r="C26" i="2"/>
  <c r="C27" i="2"/>
  <c r="C50" i="2"/>
  <c r="C69" i="2"/>
  <c r="C43" i="2"/>
  <c r="C62" i="2"/>
  <c r="C4" i="2"/>
  <c r="C17" i="2"/>
  <c r="C67" i="2"/>
  <c r="C7" i="2"/>
  <c r="C68" i="2"/>
  <c r="C22" i="2"/>
  <c r="C34" i="2"/>
  <c r="C32" i="2"/>
  <c r="C15" i="2"/>
  <c r="C1" i="1"/>
  <c r="C43" i="1"/>
  <c r="C4" i="1"/>
  <c r="C46" i="1"/>
  <c r="C31" i="1"/>
  <c r="C42" i="1"/>
  <c r="C30" i="1"/>
  <c r="C18" i="1"/>
  <c r="C41" i="1"/>
  <c r="C67" i="1"/>
  <c r="C23" i="1"/>
  <c r="C15" i="1"/>
  <c r="C33" i="1"/>
  <c r="C28" i="1"/>
  <c r="C65" i="1"/>
  <c r="C22" i="1"/>
  <c r="C16" i="1"/>
  <c r="C26" i="1"/>
  <c r="C40" i="1"/>
  <c r="C59" i="1"/>
  <c r="C36" i="1"/>
  <c r="C45" i="1"/>
  <c r="C13" i="1"/>
  <c r="C56" i="1"/>
  <c r="C38" i="1"/>
  <c r="C5" i="1"/>
  <c r="C19" i="1"/>
  <c r="C24" i="1"/>
  <c r="C3" i="1"/>
  <c r="C55" i="1"/>
  <c r="C49" i="1"/>
  <c r="C60" i="1"/>
  <c r="C37" i="1"/>
  <c r="C20" i="1"/>
  <c r="C58" i="1"/>
  <c r="C21" i="1"/>
  <c r="C12" i="1"/>
  <c r="C57" i="1"/>
  <c r="C63" i="1"/>
  <c r="C11" i="1"/>
  <c r="C17" i="1"/>
  <c r="C35" i="1"/>
  <c r="C52" i="1"/>
  <c r="C10" i="1"/>
  <c r="C61" i="1"/>
</calcChain>
</file>

<file path=xl/sharedStrings.xml><?xml version="1.0" encoding="utf-8"?>
<sst xmlns="http://schemas.openxmlformats.org/spreadsheetml/2006/main" count="397" uniqueCount="286">
  <si>
    <t>СТАТИКА</t>
  </si>
  <si>
    <t>ДИНАМИКА ТОЧКИ</t>
  </si>
  <si>
    <t>V=0</t>
  </si>
  <si>
    <t>Vx=0; My=0; Mz=0</t>
  </si>
  <si>
    <t>Вызывающие одинаковые реакции</t>
  </si>
  <si>
    <t>через проекции</t>
  </si>
  <si>
    <t>вдоль у</t>
  </si>
  <si>
    <t>Реакции исчезают вместе с нагрузкой</t>
  </si>
  <si>
    <t>mo(F) = r x F</t>
  </si>
  <si>
    <t>по касательной к годографу</t>
  </si>
  <si>
    <t>равномерно</t>
  </si>
  <si>
    <t>прямолинейно</t>
  </si>
  <si>
    <t>{F}~[Po=V{F};m=Mo{F}]</t>
  </si>
  <si>
    <t>попарно</t>
  </si>
  <si>
    <t>перпендикулярно плоскости, по правилу правого винта</t>
  </si>
  <si>
    <t>в плоскости пары, по правилу правого винта</t>
  </si>
  <si>
    <t>Mx=0; Vy=0; Vz=0</t>
  </si>
  <si>
    <t>вдоль x</t>
  </si>
  <si>
    <t>вдоль z</t>
  </si>
  <si>
    <t>Реакций столько сколько уравнений</t>
  </si>
  <si>
    <t>Формула Пуансо о приведении системы сил к центру?</t>
  </si>
  <si>
    <t>одинаковые плечи</t>
  </si>
  <si>
    <t>V=0 ;  Mo=0</t>
  </si>
  <si>
    <t>V  ≠ 0, и перпендикулярен Mo</t>
  </si>
  <si>
    <t>кососимметричной</t>
  </si>
  <si>
    <t>Момент силы относительно оси равен нулю, если</t>
  </si>
  <si>
    <t>сила параллельна или пересекает ось</t>
  </si>
  <si>
    <t>сила перпендикулярна оси</t>
  </si>
  <si>
    <t>Ma = Mb+AB x V</t>
  </si>
  <si>
    <t>плоскости, перпендикулярной силе</t>
  </si>
  <si>
    <t>выберите ответ из выпадающего списка</t>
  </si>
  <si>
    <r>
      <rPr>
        <b/>
        <sz val="12"/>
        <color theme="1"/>
        <rFont val="Calibri"/>
        <family val="2"/>
        <charset val="204"/>
        <scheme val="minor"/>
      </rPr>
      <t>V</t>
    </r>
    <r>
      <rPr>
        <sz val="12"/>
        <color theme="1"/>
        <rFont val="Calibri"/>
        <family val="2"/>
        <charset val="204"/>
        <scheme val="minor"/>
      </rPr>
      <t xml:space="preserve">=0 ;  </t>
    </r>
    <r>
      <rPr>
        <b/>
        <sz val="12"/>
        <color theme="1"/>
        <rFont val="Calibri"/>
        <family val="2"/>
        <charset val="204"/>
        <scheme val="minor"/>
      </rPr>
      <t>M</t>
    </r>
    <r>
      <rPr>
        <sz val="12"/>
        <color theme="1"/>
        <rFont val="Calibri"/>
        <family val="2"/>
        <charset val="204"/>
        <scheme val="minor"/>
      </rPr>
      <t>o=0</t>
    </r>
  </si>
  <si>
    <r>
      <t>m</t>
    </r>
    <r>
      <rPr>
        <b/>
        <vertAlign val="subscript"/>
        <sz val="12"/>
        <color theme="1"/>
        <rFont val="Calibri"/>
        <family val="2"/>
        <charset val="204"/>
        <scheme val="minor"/>
      </rPr>
      <t>o</t>
    </r>
    <r>
      <rPr>
        <b/>
        <sz val="12"/>
        <color theme="1"/>
        <rFont val="Calibri"/>
        <family val="2"/>
        <charset val="204"/>
        <scheme val="minor"/>
      </rPr>
      <t>(F) = r x F</t>
    </r>
  </si>
  <si>
    <r>
      <t>{</t>
    </r>
    <r>
      <rPr>
        <b/>
        <sz val="12"/>
        <color theme="1"/>
        <rFont val="Calibri"/>
        <family val="2"/>
        <charset val="204"/>
        <scheme val="minor"/>
      </rPr>
      <t>F</t>
    </r>
    <r>
      <rPr>
        <sz val="12"/>
        <color theme="1"/>
        <rFont val="Calibri"/>
        <family val="2"/>
        <charset val="204"/>
        <scheme val="minor"/>
      </rPr>
      <t>}~[</t>
    </r>
    <r>
      <rPr>
        <b/>
        <sz val="12"/>
        <color theme="1"/>
        <rFont val="Calibri"/>
        <family val="2"/>
        <charset val="204"/>
        <scheme val="minor"/>
      </rPr>
      <t>P</t>
    </r>
    <r>
      <rPr>
        <sz val="12"/>
        <color theme="1"/>
        <rFont val="Calibri"/>
        <family val="2"/>
        <charset val="204"/>
        <scheme val="minor"/>
      </rPr>
      <t>o=</t>
    </r>
    <r>
      <rPr>
        <b/>
        <sz val="12"/>
        <color theme="1"/>
        <rFont val="Calibri"/>
        <family val="2"/>
        <charset val="204"/>
        <scheme val="minor"/>
      </rPr>
      <t>V</t>
    </r>
    <r>
      <rPr>
        <sz val="12"/>
        <color theme="1"/>
        <rFont val="Calibri"/>
        <family val="2"/>
        <charset val="204"/>
        <scheme val="minor"/>
      </rPr>
      <t>{</t>
    </r>
    <r>
      <rPr>
        <b/>
        <sz val="12"/>
        <color theme="1"/>
        <rFont val="Calibri"/>
        <family val="2"/>
        <charset val="204"/>
        <scheme val="minor"/>
      </rPr>
      <t>F</t>
    </r>
    <r>
      <rPr>
        <sz val="12"/>
        <color theme="1"/>
        <rFont val="Calibri"/>
        <family val="2"/>
        <charset val="204"/>
        <scheme val="minor"/>
      </rPr>
      <t>};</t>
    </r>
    <r>
      <rPr>
        <b/>
        <sz val="12"/>
        <color theme="1"/>
        <rFont val="Calibri"/>
        <family val="2"/>
        <charset val="204"/>
        <scheme val="minor"/>
      </rPr>
      <t>m</t>
    </r>
    <r>
      <rPr>
        <sz val="12"/>
        <color theme="1"/>
        <rFont val="Calibri"/>
        <family val="2"/>
        <charset val="204"/>
        <scheme val="minor"/>
      </rPr>
      <t>=</t>
    </r>
    <r>
      <rPr>
        <b/>
        <sz val="12"/>
        <color theme="1"/>
        <rFont val="Calibri"/>
        <family val="2"/>
        <charset val="204"/>
        <scheme val="minor"/>
      </rPr>
      <t>M</t>
    </r>
    <r>
      <rPr>
        <sz val="12"/>
        <color theme="1"/>
        <rFont val="Calibri"/>
        <family val="2"/>
        <charset val="204"/>
        <scheme val="minor"/>
      </rPr>
      <t>o{</t>
    </r>
    <r>
      <rPr>
        <b/>
        <sz val="12"/>
        <color theme="1"/>
        <rFont val="Calibri"/>
        <family val="2"/>
        <charset val="204"/>
        <scheme val="minor"/>
      </rPr>
      <t>F</t>
    </r>
    <r>
      <rPr>
        <sz val="12"/>
        <color theme="1"/>
        <rFont val="Calibri"/>
        <family val="2"/>
        <charset val="204"/>
        <scheme val="minor"/>
      </rPr>
      <t>}]</t>
    </r>
  </si>
  <si>
    <r>
      <t>{</t>
    </r>
    <r>
      <rPr>
        <b/>
        <sz val="12"/>
        <color theme="1"/>
        <rFont val="Calibri"/>
        <family val="2"/>
        <charset val="204"/>
        <scheme val="minor"/>
      </rPr>
      <t>F</t>
    </r>
    <r>
      <rPr>
        <sz val="12"/>
        <color theme="1"/>
        <rFont val="Calibri"/>
        <family val="2"/>
        <charset val="204"/>
        <scheme val="minor"/>
      </rPr>
      <t>}~[</t>
    </r>
    <r>
      <rPr>
        <b/>
        <sz val="12"/>
        <color theme="1"/>
        <rFont val="Calibri"/>
        <family val="2"/>
        <charset val="204"/>
        <scheme val="minor"/>
      </rPr>
      <t>P</t>
    </r>
    <r>
      <rPr>
        <sz val="12"/>
        <color theme="1"/>
        <rFont val="Calibri"/>
        <family val="2"/>
        <charset val="204"/>
        <scheme val="minor"/>
      </rPr>
      <t>o=Mo{F};</t>
    </r>
    <r>
      <rPr>
        <b/>
        <sz val="12"/>
        <color theme="1"/>
        <rFont val="Calibri"/>
        <family val="2"/>
        <charset val="204"/>
        <scheme val="minor"/>
      </rPr>
      <t>m</t>
    </r>
    <r>
      <rPr>
        <sz val="12"/>
        <color theme="1"/>
        <rFont val="Calibri"/>
        <family val="2"/>
        <charset val="204"/>
        <scheme val="minor"/>
      </rPr>
      <t>=V{F}]</t>
    </r>
  </si>
  <si>
    <r>
      <rPr>
        <b/>
        <sz val="12"/>
        <color theme="1"/>
        <rFont val="Calibri"/>
        <family val="2"/>
        <charset val="204"/>
        <scheme val="minor"/>
      </rPr>
      <t>M</t>
    </r>
    <r>
      <rPr>
        <sz val="12"/>
        <color theme="1"/>
        <rFont val="Calibri"/>
        <family val="2"/>
        <charset val="204"/>
        <scheme val="minor"/>
      </rPr>
      <t xml:space="preserve">a = </t>
    </r>
    <r>
      <rPr>
        <b/>
        <sz val="12"/>
        <color theme="1"/>
        <rFont val="Calibri"/>
        <family val="2"/>
        <charset val="204"/>
        <scheme val="minor"/>
      </rPr>
      <t>M</t>
    </r>
    <r>
      <rPr>
        <sz val="12"/>
        <color theme="1"/>
        <rFont val="Calibri"/>
        <family val="2"/>
        <charset val="204"/>
        <scheme val="minor"/>
      </rPr>
      <t>b+</t>
    </r>
    <r>
      <rPr>
        <b/>
        <sz val="12"/>
        <color theme="1"/>
        <rFont val="Calibri"/>
        <family val="2"/>
        <charset val="204"/>
        <scheme val="minor"/>
      </rPr>
      <t>AB</t>
    </r>
    <r>
      <rPr>
        <sz val="12"/>
        <color theme="1"/>
        <rFont val="Calibri"/>
        <family val="2"/>
        <charset val="204"/>
        <scheme val="minor"/>
      </rPr>
      <t xml:space="preserve"> x</t>
    </r>
    <r>
      <rPr>
        <b/>
        <sz val="12"/>
        <color theme="1"/>
        <rFont val="Calibri"/>
        <family val="2"/>
        <charset val="204"/>
        <scheme val="minor"/>
      </rPr>
      <t xml:space="preserve"> V</t>
    </r>
  </si>
  <si>
    <r>
      <t>V</t>
    </r>
    <r>
      <rPr>
        <sz val="12"/>
        <color theme="1"/>
        <rFont val="Calibri"/>
        <family val="2"/>
        <charset val="204"/>
      </rPr>
      <t>≠</t>
    </r>
    <r>
      <rPr>
        <sz val="12"/>
        <color theme="1"/>
        <rFont val="Calibri"/>
        <family val="2"/>
        <charset val="204"/>
        <scheme val="minor"/>
      </rPr>
      <t>0</t>
    </r>
  </si>
  <si>
    <r>
      <t>m</t>
    </r>
    <r>
      <rPr>
        <b/>
        <vertAlign val="subscript"/>
        <sz val="12"/>
        <color theme="1"/>
        <rFont val="Calibri"/>
        <family val="2"/>
        <charset val="204"/>
        <scheme val="minor"/>
      </rPr>
      <t>o</t>
    </r>
    <r>
      <rPr>
        <b/>
        <sz val="12"/>
        <color theme="1"/>
        <rFont val="Calibri"/>
        <family val="2"/>
        <charset val="204"/>
        <scheme val="minor"/>
      </rPr>
      <t xml:space="preserve">(F) = F x r </t>
    </r>
  </si>
  <si>
    <r>
      <rPr>
        <b/>
        <sz val="12"/>
        <color theme="1"/>
        <rFont val="Calibri"/>
        <family val="2"/>
        <charset val="204"/>
        <scheme val="minor"/>
      </rPr>
      <t>V</t>
    </r>
    <r>
      <rPr>
        <sz val="12"/>
        <color theme="1"/>
        <rFont val="Calibri"/>
        <family val="2"/>
        <charset val="204"/>
        <scheme val="minor"/>
      </rPr>
      <t xml:space="preserve">  </t>
    </r>
    <r>
      <rPr>
        <sz val="12"/>
        <color theme="1"/>
        <rFont val="Calibri"/>
        <family val="2"/>
        <charset val="204"/>
      </rPr>
      <t xml:space="preserve">≠ </t>
    </r>
    <r>
      <rPr>
        <sz val="12"/>
        <color theme="1"/>
        <rFont val="Calibri"/>
        <family val="2"/>
        <charset val="204"/>
        <scheme val="minor"/>
      </rPr>
      <t xml:space="preserve">0, и параллелен </t>
    </r>
    <r>
      <rPr>
        <b/>
        <sz val="12"/>
        <color theme="1"/>
        <rFont val="Calibri"/>
        <family val="2"/>
        <charset val="204"/>
        <scheme val="minor"/>
      </rPr>
      <t>M</t>
    </r>
    <r>
      <rPr>
        <sz val="12"/>
        <color theme="1"/>
        <rFont val="Calibri"/>
        <family val="2"/>
        <charset val="204"/>
        <scheme val="minor"/>
      </rPr>
      <t>o</t>
    </r>
  </si>
  <si>
    <r>
      <rPr>
        <b/>
        <sz val="12"/>
        <color theme="1"/>
        <rFont val="Calibri"/>
        <family val="2"/>
        <charset val="204"/>
        <scheme val="minor"/>
      </rPr>
      <t>V</t>
    </r>
    <r>
      <rPr>
        <sz val="12"/>
        <color theme="1"/>
        <rFont val="Calibri"/>
        <family val="2"/>
        <charset val="204"/>
        <scheme val="minor"/>
      </rPr>
      <t xml:space="preserve">  </t>
    </r>
    <r>
      <rPr>
        <sz val="12"/>
        <color theme="1"/>
        <rFont val="Calibri"/>
        <family val="2"/>
        <charset val="204"/>
      </rPr>
      <t xml:space="preserve">≠ </t>
    </r>
    <r>
      <rPr>
        <sz val="12"/>
        <color theme="1"/>
        <rFont val="Calibri"/>
        <family val="2"/>
        <charset val="204"/>
        <scheme val="minor"/>
      </rPr>
      <t xml:space="preserve">0, и перпендикулярен </t>
    </r>
    <r>
      <rPr>
        <b/>
        <sz val="12"/>
        <color theme="1"/>
        <rFont val="Calibri"/>
        <family val="2"/>
        <charset val="204"/>
        <scheme val="minor"/>
      </rPr>
      <t>M</t>
    </r>
    <r>
      <rPr>
        <sz val="12"/>
        <color theme="1"/>
        <rFont val="Calibri"/>
        <family val="2"/>
        <charset val="204"/>
        <scheme val="minor"/>
      </rPr>
      <t>o</t>
    </r>
  </si>
  <si>
    <r>
      <rPr>
        <b/>
        <sz val="12"/>
        <color theme="1"/>
        <rFont val="Calibri"/>
        <family val="2"/>
        <charset val="204"/>
        <scheme val="minor"/>
      </rPr>
      <t>M</t>
    </r>
    <r>
      <rPr>
        <sz val="12"/>
        <color theme="1"/>
        <rFont val="Calibri"/>
        <family val="2"/>
        <charset val="204"/>
        <scheme val="minor"/>
      </rPr>
      <t xml:space="preserve">a = </t>
    </r>
    <r>
      <rPr>
        <b/>
        <sz val="12"/>
        <color theme="1"/>
        <rFont val="Calibri"/>
        <family val="2"/>
        <charset val="204"/>
        <scheme val="minor"/>
      </rPr>
      <t>M</t>
    </r>
    <r>
      <rPr>
        <sz val="12"/>
        <color theme="1"/>
        <rFont val="Calibri"/>
        <family val="2"/>
        <charset val="204"/>
        <scheme val="minor"/>
      </rPr>
      <t>b+</t>
    </r>
    <r>
      <rPr>
        <b/>
        <sz val="12"/>
        <color theme="1"/>
        <rFont val="Calibri"/>
        <family val="2"/>
        <charset val="204"/>
        <scheme val="minor"/>
      </rPr>
      <t>BA</t>
    </r>
    <r>
      <rPr>
        <sz val="12"/>
        <color theme="1"/>
        <rFont val="Calibri"/>
        <family val="2"/>
        <charset val="204"/>
        <scheme val="minor"/>
      </rPr>
      <t xml:space="preserve"> x</t>
    </r>
    <r>
      <rPr>
        <b/>
        <sz val="12"/>
        <color theme="1"/>
        <rFont val="Calibri"/>
        <family val="2"/>
        <charset val="204"/>
        <scheme val="minor"/>
      </rPr>
      <t xml:space="preserve"> V</t>
    </r>
  </si>
  <si>
    <r>
      <rPr>
        <b/>
        <sz val="12"/>
        <color theme="1"/>
        <rFont val="Calibri"/>
        <family val="2"/>
        <charset val="204"/>
        <scheme val="minor"/>
      </rPr>
      <t>V</t>
    </r>
    <r>
      <rPr>
        <sz val="12"/>
        <color theme="1"/>
        <rFont val="Calibri"/>
        <family val="2"/>
        <charset val="204"/>
        <scheme val="minor"/>
      </rPr>
      <t xml:space="preserve">=0 ;  </t>
    </r>
    <r>
      <rPr>
        <b/>
        <sz val="12"/>
        <color theme="1"/>
        <rFont val="Calibri"/>
        <family val="2"/>
        <charset val="204"/>
        <scheme val="minor"/>
      </rPr>
      <t>W</t>
    </r>
    <r>
      <rPr>
        <sz val="12"/>
        <color theme="1"/>
        <rFont val="Calibri"/>
        <family val="2"/>
        <charset val="204"/>
        <scheme val="minor"/>
      </rPr>
      <t>o=0</t>
    </r>
  </si>
  <si>
    <t xml:space="preserve">Какая система сил называется вращательной?  </t>
  </si>
  <si>
    <t>Какие системы сил называются статически  эквивалентными?</t>
  </si>
  <si>
    <t xml:space="preserve">Как сложить 17 векторов?                     </t>
  </si>
  <si>
    <t xml:space="preserve">Как направлено плечо момента силы, параллельной х, относительно оси z?         </t>
  </si>
  <si>
    <t>Как направлен вектор момента пары сил?</t>
  </si>
  <si>
    <t>Векторные условия сохранения покоя твердого тела</t>
  </si>
  <si>
    <t xml:space="preserve">Какие связи называются статически определимыми? </t>
  </si>
  <si>
    <t>параллельно  вектору</t>
  </si>
  <si>
    <t>Как направлена производная вектор - функции по скалярному аргументу?</t>
  </si>
  <si>
    <t>Формула скорости  точки вращающегося тела</t>
  </si>
  <si>
    <t>Формула вращательного ускорения точки вращающегося тела</t>
  </si>
  <si>
    <t>Формула осестремительного ускорения точки вращающегося тела</t>
  </si>
  <si>
    <t xml:space="preserve">При начале буксования колеса МЦС  смещается  к    </t>
  </si>
  <si>
    <t>Ваше Wc при движении по кабине колеса обозрения равно</t>
  </si>
  <si>
    <t>В сферическом движении Wвр точки тела не перпендикулярно Wос потому что</t>
  </si>
  <si>
    <t>Как движется точка, если её нормальное ускорение равно нулю?</t>
  </si>
  <si>
    <t xml:space="preserve">Ускорение точки, движущейся по окружности не может обратиться в ноль потому что                   </t>
  </si>
  <si>
    <t xml:space="preserve">Модуль вектора в теле </t>
  </si>
  <si>
    <t>Ускорения точек колеса линейно зависят от расстояния до</t>
  </si>
  <si>
    <t xml:space="preserve">Скорости точек колеса линейно зависят от расстояния до </t>
  </si>
  <si>
    <t>Тело вращается замедленно, если вторая производная от закона вращения</t>
  </si>
  <si>
    <t>Ускорения точек колеса,  движущегося равномерно и прямолинейно,  направлены</t>
  </si>
  <si>
    <t>Вращаясь вокруг параллельных осей тело совершает поступательное движение, если</t>
  </si>
  <si>
    <t>перпедикулярно вектору</t>
  </si>
  <si>
    <t>Точка движется равно-переменно, если</t>
  </si>
  <si>
    <t>касательное ускорение постоянно</t>
  </si>
  <si>
    <t>касательное ускорение равно нулю</t>
  </si>
  <si>
    <t>нормальное ускорение постоянно</t>
  </si>
  <si>
    <t>нормальное ускорение равно нулю</t>
  </si>
  <si>
    <t>равно-переменно</t>
  </si>
  <si>
    <t>по окружности</t>
  </si>
  <si>
    <t>по прямой</t>
  </si>
  <si>
    <t>нулю</t>
  </si>
  <si>
    <t>касательному ускорению</t>
  </si>
  <si>
    <t>Производная от вектора перпендикулярна вектору для</t>
  </si>
  <si>
    <t>вектора постоянного модуля</t>
  </si>
  <si>
    <t>вектора постоянного направления</t>
  </si>
  <si>
    <t>окружности с центром на оси вращения</t>
  </si>
  <si>
    <r>
      <t xml:space="preserve">V= </t>
    </r>
    <r>
      <rPr>
        <sz val="12"/>
        <color theme="1"/>
        <rFont val="Calibri"/>
        <family val="2"/>
        <charset val="204"/>
      </rPr>
      <t>ω x r</t>
    </r>
  </si>
  <si>
    <r>
      <t xml:space="preserve">V= r x </t>
    </r>
    <r>
      <rPr>
        <sz val="12"/>
        <color theme="1"/>
        <rFont val="Calibri"/>
        <family val="2"/>
        <charset val="204"/>
      </rPr>
      <t>ω</t>
    </r>
  </si>
  <si>
    <r>
      <t xml:space="preserve">Wвр= </t>
    </r>
    <r>
      <rPr>
        <sz val="12"/>
        <color theme="1"/>
        <rFont val="Calibri"/>
        <family val="2"/>
        <charset val="204"/>
      </rPr>
      <t>ε x r</t>
    </r>
  </si>
  <si>
    <r>
      <t xml:space="preserve">Wвр= r x </t>
    </r>
    <r>
      <rPr>
        <sz val="12"/>
        <color theme="1"/>
        <rFont val="Calibri"/>
        <family val="2"/>
        <charset val="204"/>
      </rPr>
      <t>ε</t>
    </r>
  </si>
  <si>
    <r>
      <t xml:space="preserve">Wос= ω x </t>
    </r>
    <r>
      <rPr>
        <sz val="12"/>
        <color theme="1"/>
        <rFont val="Calibri"/>
        <family val="2"/>
        <charset val="204"/>
      </rPr>
      <t>V</t>
    </r>
  </si>
  <si>
    <t>Wос=V x ω</t>
  </si>
  <si>
    <t>Wос= ω x V</t>
  </si>
  <si>
    <t>центра колеса</t>
  </si>
  <si>
    <t>плоском движении тела</t>
  </si>
  <si>
    <t>2ω x Vr</t>
  </si>
  <si>
    <t>Остановить водило</t>
  </si>
  <si>
    <t>Остановить центральное колесо</t>
  </si>
  <si>
    <t>есть касательное ускорение</t>
  </si>
  <si>
    <t>постоянен</t>
  </si>
  <si>
    <t>растет</t>
  </si>
  <si>
    <t xml:space="preserve"> ω x а</t>
  </si>
  <si>
    <t>а x ω</t>
  </si>
  <si>
    <t>отрицательна</t>
  </si>
  <si>
    <t>положительна</t>
  </si>
  <si>
    <t>к центру колеса</t>
  </si>
  <si>
    <t>от центра колеса</t>
  </si>
  <si>
    <t>угловые скорости образуют пару</t>
  </si>
  <si>
    <t>угловые скорости одинаковы</t>
  </si>
  <si>
    <t>V= ω x r</t>
  </si>
  <si>
    <t>Wвр= ε x r</t>
  </si>
  <si>
    <t>противоположного знака, чем первая производная</t>
  </si>
  <si>
    <t>Ситема отсчета это</t>
  </si>
  <si>
    <t>Инерциальные системы движутся относительно друг друга</t>
  </si>
  <si>
    <t>Точка изолирована, если</t>
  </si>
  <si>
    <t>Пример инерциальной системы</t>
  </si>
  <si>
    <t>Принцип относительности Галилея состоит в том, что</t>
  </si>
  <si>
    <t>Основные единицы в системе СИ</t>
  </si>
  <si>
    <t>Основные единицы в Технической системе</t>
  </si>
  <si>
    <t>Основной закон динамики точки</t>
  </si>
  <si>
    <t>Начальные условия движения точки это</t>
  </si>
  <si>
    <t xml:space="preserve">Основное уравнение динамики  относительного движения точки </t>
  </si>
  <si>
    <t>Условие относительного покоя точки</t>
  </si>
  <si>
    <t>ее не трогать</t>
  </si>
  <si>
    <t>равномерно по прямой</t>
  </si>
  <si>
    <t>тело, по которому движется точка</t>
  </si>
  <si>
    <t>времени</t>
  </si>
  <si>
    <t>скорости</t>
  </si>
  <si>
    <t>масса, сила, время</t>
  </si>
  <si>
    <t>метр, секунда, кг масса</t>
  </si>
  <si>
    <t>кГ сила, метр , секунда</t>
  </si>
  <si>
    <t>mW=F</t>
  </si>
  <si>
    <t>mV=Q</t>
  </si>
  <si>
    <t>равны по модулю, противополдожны по направлению</t>
  </si>
  <si>
    <t>сонаправлены</t>
  </si>
  <si>
    <t>равны нулю</t>
  </si>
  <si>
    <t>парой сил</t>
  </si>
  <si>
    <t>вращается равномерно</t>
  </si>
  <si>
    <t>две инерциальные системы неотличимы</t>
  </si>
  <si>
    <t>скорость относительна</t>
  </si>
  <si>
    <t>первой производной от х</t>
  </si>
  <si>
    <t>условия, заданные сначала</t>
  </si>
  <si>
    <t>положение и скорость в начальный момент</t>
  </si>
  <si>
    <t>ускорение и скорость в начальный момент</t>
  </si>
  <si>
    <t>определении ускорения по заданным силам</t>
  </si>
  <si>
    <r>
      <t>mWr=</t>
    </r>
    <r>
      <rPr>
        <sz val="12"/>
        <color theme="1"/>
        <rFont val="Calibri"/>
        <family val="2"/>
        <charset val="204"/>
      </rPr>
      <t>ΣFk+Фе+Фс</t>
    </r>
  </si>
  <si>
    <t>переносная сила инерции</t>
  </si>
  <si>
    <t>относительная сила инерции</t>
  </si>
  <si>
    <t>абсолютная сила инерции</t>
  </si>
  <si>
    <t>кориолисова сила инерции</t>
  </si>
  <si>
    <t xml:space="preserve"> поступательно, прямолинейно и равномерно</t>
  </si>
  <si>
    <t>гелиоцентрическая</t>
  </si>
  <si>
    <t>геоцентрическая</t>
  </si>
  <si>
    <t>mWr=ΣFk+Фе+Фс</t>
  </si>
  <si>
    <t>подвижная система инерциальна</t>
  </si>
  <si>
    <t>ΣFk+Фе=0</t>
  </si>
  <si>
    <t>ΣFk+Фс=0</t>
  </si>
  <si>
    <t>ΣFk=0</t>
  </si>
  <si>
    <t>ошибок</t>
  </si>
  <si>
    <t>оценка</t>
  </si>
  <si>
    <t>Марсе</t>
  </si>
  <si>
    <t>пары похожи</t>
  </si>
  <si>
    <t>под мышкой</t>
  </si>
  <si>
    <t>неизвестна</t>
  </si>
  <si>
    <t>не очень</t>
  </si>
  <si>
    <t>вдаль</t>
  </si>
  <si>
    <t xml:space="preserve">которые четко видны </t>
  </si>
  <si>
    <t xml:space="preserve">если она вращается </t>
  </si>
  <si>
    <t>легко</t>
  </si>
  <si>
    <t>Тесты Костарева</t>
  </si>
  <si>
    <t>не знаю</t>
  </si>
  <si>
    <t>по вектору</t>
  </si>
  <si>
    <t>Если  касательное ускорение точки равно нулю, то она движется</t>
  </si>
  <si>
    <t>медленно</t>
  </si>
  <si>
    <t>вектора скорости</t>
  </si>
  <si>
    <t>плоскости</t>
  </si>
  <si>
    <t>прыжках на месте</t>
  </si>
  <si>
    <t>вашему</t>
  </si>
  <si>
    <t>сломать</t>
  </si>
  <si>
    <t>тупо</t>
  </si>
  <si>
    <t>отсутствует</t>
  </si>
  <si>
    <t>двери</t>
  </si>
  <si>
    <t>она за решеткой</t>
  </si>
  <si>
    <t>как попало</t>
  </si>
  <si>
    <t>секундомер</t>
  </si>
  <si>
    <t>хаотично</t>
  </si>
  <si>
    <t>здоровья</t>
  </si>
  <si>
    <t>1,2,3 и тд</t>
  </si>
  <si>
    <t>Производная от вектора перпендикулярна вектору, если</t>
  </si>
  <si>
    <t>Если годограф скорости точки лежит на сфере, то точка движется..</t>
  </si>
  <si>
    <t>Если годографом скорости точки является точка, то точка движется..</t>
  </si>
  <si>
    <t>Главная нормаль направлена</t>
  </si>
  <si>
    <t>Если скорость точки направлена противоположно ее касательному ускорению, то точка движется</t>
  </si>
  <si>
    <t>КИНЕМАТИКА ТВЕРДОГО ТЕЛА</t>
  </si>
  <si>
    <t>Какое движение совершает кабина колеса обозрения</t>
  </si>
  <si>
    <t>Вектор угловой скорости вращающегося тела направлен</t>
  </si>
  <si>
    <t>Вектор силы в твердом теле можно переносить…</t>
  </si>
  <si>
    <t>Формула момента силы относительно точки</t>
  </si>
  <si>
    <t>Вектор момента  пары  можно переносить в твердом теле….</t>
  </si>
  <si>
    <t>Как зависит главный момент от центра?</t>
  </si>
  <si>
    <t xml:space="preserve">вдоль линии действия </t>
  </si>
  <si>
    <t>параллельные силы, плоская система сил</t>
  </si>
  <si>
    <t>Проекция силы на ось равна нулю, если</t>
  </si>
  <si>
    <t>равенство главных векторов и моментов</t>
  </si>
  <si>
    <r>
      <rPr>
        <b/>
        <sz val="12"/>
        <color theme="1"/>
        <rFont val="Calibri"/>
        <family val="2"/>
        <charset val="204"/>
        <scheme val="minor"/>
      </rPr>
      <t>M</t>
    </r>
    <r>
      <rPr>
        <sz val="12"/>
        <color theme="1"/>
        <rFont val="Calibri"/>
        <family val="2"/>
        <charset val="204"/>
        <scheme val="minor"/>
      </rPr>
      <t xml:space="preserve">a = </t>
    </r>
    <r>
      <rPr>
        <b/>
        <sz val="12"/>
        <color theme="1"/>
        <rFont val="Calibri"/>
        <family val="2"/>
        <charset val="204"/>
        <scheme val="minor"/>
      </rPr>
      <t>M</t>
    </r>
    <r>
      <rPr>
        <sz val="12"/>
        <color theme="1"/>
        <rFont val="Calibri"/>
        <family val="2"/>
        <charset val="204"/>
        <scheme val="minor"/>
      </rPr>
      <t>b+A</t>
    </r>
    <r>
      <rPr>
        <b/>
        <sz val="12"/>
        <color theme="1"/>
        <rFont val="Calibri"/>
        <family val="2"/>
        <charset val="204"/>
        <scheme val="minor"/>
      </rPr>
      <t>B</t>
    </r>
    <r>
      <rPr>
        <sz val="12"/>
        <color theme="1"/>
        <rFont val="Calibri"/>
        <family val="2"/>
        <charset val="204"/>
        <scheme val="minor"/>
      </rPr>
      <t xml:space="preserve"> x</t>
    </r>
    <r>
      <rPr>
        <b/>
        <sz val="12"/>
        <color theme="1"/>
        <rFont val="Calibri"/>
        <family val="2"/>
        <charset val="204"/>
        <scheme val="minor"/>
      </rPr>
      <t xml:space="preserve"> V</t>
    </r>
  </si>
  <si>
    <t>Главный момент перпендикулярен главному вектору у следующих систем сил</t>
  </si>
  <si>
    <t>сходящиеся силы, пространственная система сил</t>
  </si>
  <si>
    <t>вращательном движении тела</t>
  </si>
  <si>
    <t>модуль вектора постоянен</t>
  </si>
  <si>
    <t>несущее тело движется поступательно</t>
  </si>
  <si>
    <t>Формула Кориолисова ускорения</t>
  </si>
  <si>
    <t>замедленно</t>
  </si>
  <si>
    <t>ускоренно</t>
  </si>
  <si>
    <t>внутрь траектории</t>
  </si>
  <si>
    <t>во вне траектории</t>
  </si>
  <si>
    <t>КИНЕМАТИКА ТОЧКИ</t>
  </si>
  <si>
    <t>Система отсчета инерциальна если изолированная точка движется в ней</t>
  </si>
  <si>
    <t>Уравнение относительного движения не отличается от 2го закона Ньютона, если</t>
  </si>
  <si>
    <t>Подвижная система отсчета инерциальна, если движется</t>
  </si>
  <si>
    <t>Кориолисово ускорение тождественно равно нулю, если</t>
  </si>
  <si>
    <t>по одной прямой</t>
  </si>
  <si>
    <t>МЦ Скоростей</t>
  </si>
  <si>
    <t>МЦ Ускорений</t>
  </si>
  <si>
    <t>параллельно оси вращения</t>
  </si>
  <si>
    <t xml:space="preserve">При начале юза колеса МЦС  смещается      </t>
  </si>
  <si>
    <t xml:space="preserve">Как из дифференциального механизма сделать планетарный ?   </t>
  </si>
  <si>
    <t>поступательное</t>
  </si>
  <si>
    <t>Геометрическое место точек, относительно которых момент силы одинаков</t>
  </si>
  <si>
    <t>прямая, параллельная силе</t>
  </si>
  <si>
    <t>Условие эквивалентности двух пар</t>
  </si>
  <si>
    <t xml:space="preserve">Условие статической эквивалентности систем сил  </t>
  </si>
  <si>
    <t>Условие равновесия системы сил, параллельных оси х</t>
  </si>
  <si>
    <t>векторное равенство моментов</t>
  </si>
  <si>
    <t>Назовите элемент а13 в присоединенной матрице вектора а</t>
  </si>
  <si>
    <t>ay</t>
  </si>
  <si>
    <t>az</t>
  </si>
  <si>
    <t>ax</t>
  </si>
  <si>
    <t>-ax</t>
  </si>
  <si>
    <t>-ay</t>
  </si>
  <si>
    <t>-az</t>
  </si>
  <si>
    <t>Условия существования равнодействующей системы сил</t>
  </si>
  <si>
    <t xml:space="preserve">Момент равнодействующей </t>
  </si>
  <si>
    <t>сума моментов всех сил</t>
  </si>
  <si>
    <t>сумма моментов всех сил</t>
  </si>
  <si>
    <t>нормальное ускорение не равно нулю</t>
  </si>
  <si>
    <t xml:space="preserve">Ускорение точки, движущейся равномерно по кривой... </t>
  </si>
  <si>
    <t>равно нормальному ускорению</t>
  </si>
  <si>
    <t>равно нулю</t>
  </si>
  <si>
    <t>Где при движении по меридиану Ваше кориолисово ускорение обратится в ноль</t>
  </si>
  <si>
    <t>на экваторе</t>
  </si>
  <si>
    <t>на полюсе</t>
  </si>
  <si>
    <t>Теорема о сложении скоростей</t>
  </si>
  <si>
    <t>Теорема о сложении ускорений</t>
  </si>
  <si>
    <t>Va=Vr+Ve</t>
  </si>
  <si>
    <t>Wa=Wr+We+Wc</t>
  </si>
  <si>
    <r>
      <t>Va=Vb+</t>
    </r>
    <r>
      <rPr>
        <sz val="12"/>
        <color theme="1"/>
        <rFont val="Calibri"/>
        <family val="2"/>
        <charset val="204"/>
      </rPr>
      <t>ω</t>
    </r>
    <r>
      <rPr>
        <sz val="10.9"/>
        <color theme="1"/>
        <rFont val="Calibri"/>
        <family val="2"/>
        <charset val="204"/>
      </rPr>
      <t>xAB</t>
    </r>
  </si>
  <si>
    <r>
      <t>Wa=Wb+Wab</t>
    </r>
    <r>
      <rPr>
        <vertAlign val="superscript"/>
        <sz val="12"/>
        <color theme="1"/>
        <rFont val="Calibri"/>
        <family val="2"/>
        <charset val="204"/>
        <scheme val="minor"/>
      </rPr>
      <t>oc</t>
    </r>
    <r>
      <rPr>
        <sz val="12"/>
        <color theme="1"/>
        <rFont val="Calibri"/>
        <family val="2"/>
        <charset val="204"/>
        <scheme val="minor"/>
      </rPr>
      <t>+Wab</t>
    </r>
    <r>
      <rPr>
        <vertAlign val="superscript"/>
        <sz val="12"/>
        <color theme="1"/>
        <rFont val="Calibri"/>
        <family val="2"/>
        <charset val="204"/>
        <scheme val="minor"/>
      </rPr>
      <t>вр</t>
    </r>
  </si>
  <si>
    <r>
      <t xml:space="preserve">Если векторы </t>
    </r>
    <r>
      <rPr>
        <b/>
        <sz val="12"/>
        <color theme="0"/>
        <rFont val="Calibri"/>
        <family val="2"/>
        <charset val="204"/>
      </rPr>
      <t>ω</t>
    </r>
    <r>
      <rPr>
        <sz val="12"/>
        <color theme="0"/>
        <rFont val="Calibri"/>
        <family val="2"/>
        <charset val="204"/>
      </rPr>
      <t xml:space="preserve"> и </t>
    </r>
    <r>
      <rPr>
        <b/>
        <sz val="12"/>
        <color theme="0"/>
        <rFont val="Calibri"/>
        <family val="2"/>
        <charset val="204"/>
      </rPr>
      <t>ε</t>
    </r>
    <r>
      <rPr>
        <sz val="12"/>
        <color theme="0"/>
        <rFont val="Calibri"/>
        <family val="2"/>
        <charset val="204"/>
      </rPr>
      <t xml:space="preserve"> </t>
    </r>
    <r>
      <rPr>
        <sz val="12"/>
        <color theme="0"/>
        <rFont val="Calibri"/>
        <family val="2"/>
        <charset val="204"/>
        <scheme val="minor"/>
      </rPr>
      <t>направлены противоположно, тело вращается..</t>
    </r>
  </si>
  <si>
    <r>
      <t xml:space="preserve">Производная от вектора в теле </t>
    </r>
    <r>
      <rPr>
        <b/>
        <sz val="12"/>
        <color theme="0"/>
        <rFont val="Calibri"/>
        <family val="2"/>
        <charset val="204"/>
        <scheme val="minor"/>
      </rPr>
      <t>а</t>
    </r>
    <r>
      <rPr>
        <sz val="12"/>
        <color theme="0"/>
        <rFont val="Calibri"/>
        <family val="2"/>
        <charset val="204"/>
        <scheme val="minor"/>
      </rPr>
      <t xml:space="preserve"> равна</t>
    </r>
  </si>
  <si>
    <t>Относительная производная совпадает с абсолютной, если</t>
  </si>
  <si>
    <t>ω не параллельна ε</t>
  </si>
  <si>
    <r>
      <t>ω</t>
    </r>
    <r>
      <rPr>
        <sz val="12"/>
        <color theme="1"/>
        <rFont val="Calibri"/>
        <family val="2"/>
        <charset val="204"/>
      </rPr>
      <t xml:space="preserve"> не параллельна ε</t>
    </r>
  </si>
  <si>
    <t>Геометрическое место точек с одинаковыми в данный момент скоростями</t>
  </si>
  <si>
    <t>прямая, параллельная угловой скорости</t>
  </si>
  <si>
    <t>Угловое ускорение тела равно нулю в данный момент, если ускорения двух точек тела направлены</t>
  </si>
  <si>
    <t>Угловая скорость тела равна нулю в данный момент, если ускорения двух точек тела направлены</t>
  </si>
  <si>
    <t>перпендикулярны линии, проходящей через точки</t>
  </si>
  <si>
    <t>Фс - это</t>
  </si>
  <si>
    <t>положение, скорость, время</t>
  </si>
  <si>
    <t>одна во всем мире</t>
  </si>
  <si>
    <t>Силы взаимодействия двух точек направлены</t>
  </si>
  <si>
    <t>противоположно</t>
  </si>
  <si>
    <t>в одну сторону</t>
  </si>
  <si>
    <t>все относительно</t>
  </si>
  <si>
    <t>Прямая задачи динамики это</t>
  </si>
  <si>
    <t>определение сил из закона движения</t>
  </si>
  <si>
    <t>определение динамы</t>
  </si>
  <si>
    <t>Обратная задачи динамики это</t>
  </si>
  <si>
    <t>определение ускорения по заданным силам</t>
  </si>
  <si>
    <t>пространство, в котором наблюдатель умеет измерять</t>
  </si>
  <si>
    <t>подвижная система вращается</t>
  </si>
  <si>
    <t>Равнодействующей сил, приложенных к одной точке, является</t>
  </si>
  <si>
    <t>сила, равная сумме сил</t>
  </si>
  <si>
    <t>Фе - это</t>
  </si>
  <si>
    <t>Проекция ускорения точки на ось х  есть</t>
  </si>
  <si>
    <t>вторая производная от х</t>
  </si>
  <si>
    <t>первая производная от х</t>
  </si>
  <si>
    <t>Параметры, от которых зависят силы в динамике</t>
  </si>
  <si>
    <t>Где при равномерном движении по меридиану Ваше кориолисово ускорение примет максимальное значение</t>
  </si>
  <si>
    <t>равномерно по плоскости</t>
  </si>
  <si>
    <t>Если годографом скорости является окружность то точка движется …</t>
  </si>
  <si>
    <t>Если годографом скорости является прямая, совпадающая со скоростью, то точка движется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</si>
</sst>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vertAlign val="subscript"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name val="Arial Unicode MS"/>
      <family val="2"/>
      <charset val="204"/>
    </font>
    <font>
      <b/>
      <sz val="12"/>
      <color theme="4" tint="0.79998168889431442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4" tint="0.59999389629810485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name val="Arial Unicode MS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.9"/>
      <color theme="1"/>
      <name val="Calibri"/>
      <family val="2"/>
      <charset val="204"/>
    </font>
    <font>
      <vertAlign val="superscript"/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</font>
    <font>
      <sz val="12"/>
      <color theme="0"/>
      <name val="Calibri"/>
      <family val="2"/>
      <charset val="204"/>
    </font>
    <font>
      <b/>
      <sz val="12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right" wrapText="1"/>
    </xf>
    <xf numFmtId="0" fontId="13" fillId="0" borderId="0" xfId="0" applyFont="1" applyAlignment="1">
      <alignment horizontal="center"/>
    </xf>
    <xf numFmtId="2" fontId="9" fillId="0" borderId="0" xfId="0" applyNumberFormat="1" applyFont="1" applyBorder="1" applyAlignment="1" applyProtection="1">
      <alignment horizontal="center"/>
      <protection locked="0"/>
    </xf>
    <xf numFmtId="0" fontId="17" fillId="0" borderId="0" xfId="0" applyFont="1"/>
    <xf numFmtId="0" fontId="17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7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7" fillId="0" borderId="0" xfId="0" applyFont="1" applyBorder="1" applyAlignment="1">
      <alignment horizontal="justify" vertical="center"/>
    </xf>
    <xf numFmtId="0" fontId="16" fillId="0" borderId="0" xfId="0" applyFont="1" applyBorder="1" applyAlignment="1">
      <alignment horizontal="justify" vertical="center"/>
    </xf>
    <xf numFmtId="0" fontId="7" fillId="0" borderId="1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7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  <protection locked="0"/>
    </xf>
    <xf numFmtId="2" fontId="9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2" fontId="9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protection locked="0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2" fontId="9" fillId="0" borderId="2" xfId="0" applyNumberFormat="1" applyFont="1" applyBorder="1" applyAlignment="1" applyProtection="1">
      <alignment horizontal="center" vertical="center" wrapText="1"/>
      <protection locked="0"/>
    </xf>
    <xf numFmtId="2" fontId="9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left" vertical="center"/>
    </xf>
    <xf numFmtId="2" fontId="9" fillId="0" borderId="2" xfId="0" applyNumberFormat="1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horizontal="left" vertical="center" wrapText="1"/>
    </xf>
    <xf numFmtId="0" fontId="10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3" fillId="0" borderId="0" xfId="0" quotePrefix="1" applyFont="1" applyAlignment="1" applyProtection="1">
      <alignment horizontal="left" vertical="center"/>
      <protection locked="0"/>
    </xf>
    <xf numFmtId="0" fontId="3" fillId="0" borderId="0" xfId="0" quotePrefix="1" applyFont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wrapText="1"/>
    </xf>
  </cellXfs>
  <cellStyles count="1">
    <cellStyle name="Обычный" xfId="0" builtinId="0"/>
  </cellStyles>
  <dxfs count="160">
    <dxf>
      <font>
        <color theme="1"/>
      </font>
    </dxf>
    <dxf>
      <font>
        <color theme="1"/>
      </font>
    </dxf>
    <dxf>
      <fill>
        <patternFill>
          <bgColor rgb="FFFF9999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CCFF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colors>
    <mruColors>
      <color rgb="FFCCFF99"/>
      <color rgb="FFFF9999"/>
      <color rgb="FFF2A4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showZeros="0" topLeftCell="A19" zoomScale="130" zoomScaleNormal="130" workbookViewId="0">
      <selection activeCell="E6" sqref="E6"/>
    </sheetView>
  </sheetViews>
  <sheetFormatPr defaultColWidth="25.44140625" defaultRowHeight="29.4" customHeight="1" x14ac:dyDescent="0.3"/>
  <cols>
    <col min="1" max="1" width="4.6640625" style="37" customWidth="1"/>
    <col min="2" max="2" width="7" style="64" hidden="1" customWidth="1"/>
    <col min="3" max="3" width="11.44140625" style="64" hidden="1" customWidth="1"/>
    <col min="4" max="4" width="16.6640625" style="77" hidden="1" customWidth="1"/>
    <col min="5" max="5" width="49.33203125" style="67" customWidth="1"/>
    <col min="6" max="6" width="40.88671875" style="67" customWidth="1"/>
    <col min="7" max="7" width="9.77734375" style="22" customWidth="1"/>
    <col min="8" max="8" width="9.44140625" style="69" customWidth="1"/>
    <col min="9" max="9" width="6.77734375" style="76" customWidth="1"/>
    <col min="10" max="10" width="25.44140625" style="64"/>
    <col min="11" max="16384" width="25.44140625" style="63"/>
  </cols>
  <sheetData>
    <row r="1" spans="1:9" ht="29.4" customHeight="1" x14ac:dyDescent="0.3">
      <c r="B1" s="64" t="s">
        <v>29</v>
      </c>
      <c r="C1" s="64">
        <f t="shared" ref="C1:C32" ca="1" si="0">RAND()</f>
        <v>0.61524681030377615</v>
      </c>
      <c r="D1" s="75"/>
      <c r="E1" s="36" t="s">
        <v>0</v>
      </c>
      <c r="F1" s="36" t="s">
        <v>30</v>
      </c>
      <c r="G1" s="69"/>
    </row>
    <row r="2" spans="1:9" ht="29.4" customHeight="1" x14ac:dyDescent="0.3">
      <c r="A2" s="37">
        <v>1</v>
      </c>
      <c r="B2" s="64" t="s">
        <v>226</v>
      </c>
      <c r="C2" s="64">
        <f t="shared" ca="1" si="0"/>
        <v>0.86007953821361338</v>
      </c>
      <c r="D2" s="22" t="s">
        <v>27</v>
      </c>
      <c r="E2" s="50" t="s">
        <v>196</v>
      </c>
      <c r="F2" s="29" t="s">
        <v>27</v>
      </c>
      <c r="G2" s="69" t="str">
        <f>IF(F2&lt;&gt;0,"сделано",0)</f>
        <v>сделано</v>
      </c>
      <c r="H2" s="22">
        <f>IF($G$23="сделано",IF(EXACT(D2,F2)=TRUE,0,"ошибка"),0)</f>
        <v>0</v>
      </c>
      <c r="I2" s="76">
        <f>IF(EXACT(D2,F2)=TRUE,0,1)</f>
        <v>0</v>
      </c>
    </row>
    <row r="3" spans="1:9" ht="29.4" customHeight="1" x14ac:dyDescent="0.3">
      <c r="A3" s="37">
        <v>2</v>
      </c>
      <c r="B3" s="64" t="s">
        <v>27</v>
      </c>
      <c r="C3" s="64">
        <f t="shared" ca="1" si="0"/>
        <v>0.60776066772759596</v>
      </c>
      <c r="D3" s="22" t="s">
        <v>26</v>
      </c>
      <c r="E3" s="94" t="s">
        <v>25</v>
      </c>
      <c r="F3" s="29"/>
      <c r="G3" s="69">
        <f t="shared" ref="G3:G23" si="1">IF(F3&lt;&gt;0,"сделано",0)</f>
        <v>0</v>
      </c>
      <c r="H3" s="22">
        <f t="shared" ref="H3:H23" si="2">IF($G$23="сделано",IF(EXACT(D3,F3)=TRUE,0,"ошибка"),0)</f>
        <v>0</v>
      </c>
      <c r="I3" s="76">
        <f t="shared" ref="I3:I23" si="3">IF(EXACT(D3,F3)=TRUE,0,1)</f>
        <v>1</v>
      </c>
    </row>
    <row r="4" spans="1:9" ht="29.4" customHeight="1" x14ac:dyDescent="0.3">
      <c r="A4" s="37">
        <v>3</v>
      </c>
      <c r="B4" s="64" t="s">
        <v>198</v>
      </c>
      <c r="C4" s="64">
        <f t="shared" ca="1" si="0"/>
        <v>0.90331533238454043</v>
      </c>
      <c r="D4" s="22" t="s">
        <v>194</v>
      </c>
      <c r="E4" s="94" t="s">
        <v>190</v>
      </c>
      <c r="F4" s="29"/>
      <c r="G4" s="69">
        <f t="shared" si="1"/>
        <v>0</v>
      </c>
      <c r="H4" s="22">
        <f t="shared" si="2"/>
        <v>0</v>
      </c>
      <c r="I4" s="76">
        <f t="shared" si="3"/>
        <v>1</v>
      </c>
    </row>
    <row r="5" spans="1:9" ht="29.4" customHeight="1" x14ac:dyDescent="0.3">
      <c r="A5" s="37">
        <v>4</v>
      </c>
      <c r="B5" s="64" t="s">
        <v>222</v>
      </c>
      <c r="C5" s="64">
        <f t="shared" ca="1" si="0"/>
        <v>0.42055089964878434</v>
      </c>
      <c r="D5" s="22" t="s">
        <v>3</v>
      </c>
      <c r="E5" s="94" t="s">
        <v>225</v>
      </c>
      <c r="F5" s="29"/>
      <c r="G5" s="69">
        <f t="shared" si="1"/>
        <v>0</v>
      </c>
      <c r="H5" s="22">
        <f t="shared" si="2"/>
        <v>0</v>
      </c>
      <c r="I5" s="76">
        <f t="shared" si="3"/>
        <v>1</v>
      </c>
    </row>
    <row r="6" spans="1:9" ht="29.4" customHeight="1" x14ac:dyDescent="0.3">
      <c r="A6" s="37">
        <v>5</v>
      </c>
      <c r="B6" s="64" t="s">
        <v>38</v>
      </c>
      <c r="C6" s="64">
        <f t="shared" ca="1" si="0"/>
        <v>0.60014980291801434</v>
      </c>
      <c r="D6" s="22" t="s">
        <v>28</v>
      </c>
      <c r="E6" s="94" t="s">
        <v>193</v>
      </c>
      <c r="F6" s="29"/>
      <c r="G6" s="69">
        <f t="shared" si="1"/>
        <v>0</v>
      </c>
      <c r="H6" s="22">
        <f t="shared" si="2"/>
        <v>0</v>
      </c>
      <c r="I6" s="76">
        <f t="shared" si="3"/>
        <v>1</v>
      </c>
    </row>
    <row r="7" spans="1:9" ht="29.4" customHeight="1" x14ac:dyDescent="0.3">
      <c r="A7" s="37">
        <v>6</v>
      </c>
      <c r="B7" s="63" t="s">
        <v>195</v>
      </c>
      <c r="C7" s="64">
        <f t="shared" ca="1" si="0"/>
        <v>0.99707774217656053</v>
      </c>
      <c r="D7" s="22" t="s">
        <v>8</v>
      </c>
      <c r="E7" s="94" t="s">
        <v>191</v>
      </c>
      <c r="F7" s="29"/>
      <c r="G7" s="69">
        <f t="shared" si="1"/>
        <v>0</v>
      </c>
      <c r="H7" s="22">
        <f t="shared" si="2"/>
        <v>0</v>
      </c>
      <c r="I7" s="76">
        <f t="shared" si="3"/>
        <v>1</v>
      </c>
    </row>
    <row r="8" spans="1:9" ht="29.4" customHeight="1" x14ac:dyDescent="0.3">
      <c r="A8" s="37">
        <v>7</v>
      </c>
      <c r="B8" s="64" t="s">
        <v>155</v>
      </c>
      <c r="C8" s="64">
        <f t="shared" ca="1" si="0"/>
        <v>0.33645036408889495</v>
      </c>
      <c r="D8" s="22" t="s">
        <v>7</v>
      </c>
      <c r="E8" s="94" t="s">
        <v>48</v>
      </c>
      <c r="F8" s="29"/>
      <c r="G8" s="69">
        <f t="shared" si="1"/>
        <v>0</v>
      </c>
      <c r="H8" s="22">
        <f t="shared" si="2"/>
        <v>0</v>
      </c>
      <c r="I8" s="76">
        <f t="shared" si="3"/>
        <v>1</v>
      </c>
    </row>
    <row r="9" spans="1:9" ht="29.4" customHeight="1" x14ac:dyDescent="0.3">
      <c r="A9" s="37">
        <v>8</v>
      </c>
      <c r="B9" s="64" t="s">
        <v>19</v>
      </c>
      <c r="C9" s="64">
        <f t="shared" ca="1" si="0"/>
        <v>0.44840279619723211</v>
      </c>
      <c r="D9" s="22" t="s">
        <v>5</v>
      </c>
      <c r="E9" s="94" t="s">
        <v>44</v>
      </c>
      <c r="F9" s="29"/>
      <c r="G9" s="69">
        <f t="shared" si="1"/>
        <v>0</v>
      </c>
      <c r="H9" s="22">
        <f t="shared" si="2"/>
        <v>0</v>
      </c>
      <c r="I9" s="76">
        <f t="shared" si="3"/>
        <v>1</v>
      </c>
    </row>
    <row r="10" spans="1:9" ht="29.4" customHeight="1" x14ac:dyDescent="0.3">
      <c r="A10" s="37">
        <v>9</v>
      </c>
      <c r="B10" s="64" t="s">
        <v>160</v>
      </c>
      <c r="C10" s="64">
        <f t="shared" ca="1" si="0"/>
        <v>0.17287734634693908</v>
      </c>
      <c r="D10" s="22" t="s">
        <v>228</v>
      </c>
      <c r="E10" s="94" t="s">
        <v>227</v>
      </c>
      <c r="F10" s="29"/>
      <c r="G10" s="69">
        <f t="shared" si="1"/>
        <v>0</v>
      </c>
      <c r="H10" s="22">
        <f t="shared" si="2"/>
        <v>0</v>
      </c>
      <c r="I10" s="76">
        <f t="shared" si="3"/>
        <v>1</v>
      </c>
    </row>
    <row r="11" spans="1:9" ht="29.4" customHeight="1" x14ac:dyDescent="0.3">
      <c r="A11" s="37">
        <v>10</v>
      </c>
      <c r="B11" s="64" t="s">
        <v>40</v>
      </c>
      <c r="C11" s="64">
        <f t="shared" ca="1" si="0"/>
        <v>0.37799853850641674</v>
      </c>
      <c r="D11" s="22" t="s">
        <v>226</v>
      </c>
      <c r="E11" s="94" t="s">
        <v>223</v>
      </c>
      <c r="F11" s="29"/>
      <c r="G11" s="69">
        <f t="shared" si="1"/>
        <v>0</v>
      </c>
      <c r="H11" s="22">
        <f t="shared" si="2"/>
        <v>0</v>
      </c>
      <c r="I11" s="76">
        <f t="shared" si="3"/>
        <v>1</v>
      </c>
    </row>
    <row r="12" spans="1:9" ht="29.4" customHeight="1" x14ac:dyDescent="0.3">
      <c r="A12" s="37">
        <v>11</v>
      </c>
      <c r="B12" s="64" t="s">
        <v>18</v>
      </c>
      <c r="C12" s="64">
        <f t="shared" ca="1" si="0"/>
        <v>0.37795784528543752</v>
      </c>
      <c r="D12" s="22" t="s">
        <v>2</v>
      </c>
      <c r="E12" s="94" t="s">
        <v>42</v>
      </c>
      <c r="F12" s="29"/>
      <c r="G12" s="69">
        <f t="shared" si="1"/>
        <v>0</v>
      </c>
      <c r="H12" s="22">
        <f t="shared" si="2"/>
        <v>0</v>
      </c>
      <c r="I12" s="76">
        <f t="shared" si="3"/>
        <v>1</v>
      </c>
    </row>
    <row r="13" spans="1:9" ht="29.4" customHeight="1" x14ac:dyDescent="0.3">
      <c r="A13" s="37">
        <v>12</v>
      </c>
      <c r="B13" s="64" t="s">
        <v>161</v>
      </c>
      <c r="C13" s="64">
        <f t="shared" ca="1" si="0"/>
        <v>0.56224559894520443</v>
      </c>
      <c r="D13" s="22" t="s">
        <v>14</v>
      </c>
      <c r="E13" s="94" t="s">
        <v>46</v>
      </c>
      <c r="F13" s="29"/>
      <c r="G13" s="69">
        <f t="shared" si="1"/>
        <v>0</v>
      </c>
      <c r="H13" s="22">
        <f t="shared" si="2"/>
        <v>0</v>
      </c>
      <c r="I13" s="76">
        <f t="shared" si="3"/>
        <v>1</v>
      </c>
    </row>
    <row r="14" spans="1:9" ht="29.4" customHeight="1" x14ac:dyDescent="0.3">
      <c r="A14" s="37">
        <v>13</v>
      </c>
      <c r="B14" s="80" t="s">
        <v>231</v>
      </c>
      <c r="C14" s="64">
        <f t="shared" ca="1" si="0"/>
        <v>0.73823703855945566</v>
      </c>
      <c r="D14" s="22" t="s">
        <v>23</v>
      </c>
      <c r="E14" s="94" t="s">
        <v>234</v>
      </c>
      <c r="F14" s="29"/>
      <c r="G14" s="69">
        <f t="shared" si="1"/>
        <v>0</v>
      </c>
      <c r="H14" s="22">
        <f t="shared" si="2"/>
        <v>0</v>
      </c>
      <c r="I14" s="76">
        <f t="shared" si="3"/>
        <v>1</v>
      </c>
    </row>
    <row r="15" spans="1:9" ht="29.4" customHeight="1" x14ac:dyDescent="0.3">
      <c r="A15" s="37">
        <v>14</v>
      </c>
      <c r="B15" s="64" t="s">
        <v>26</v>
      </c>
      <c r="C15" s="64">
        <f t="shared" ca="1" si="0"/>
        <v>5.1114577931116401E-2</v>
      </c>
      <c r="D15" s="22" t="s">
        <v>49</v>
      </c>
      <c r="E15" s="94" t="s">
        <v>192</v>
      </c>
      <c r="F15" s="29"/>
      <c r="G15" s="69">
        <f t="shared" si="1"/>
        <v>0</v>
      </c>
      <c r="H15" s="22">
        <f t="shared" si="2"/>
        <v>0</v>
      </c>
      <c r="I15" s="76">
        <f t="shared" si="3"/>
        <v>1</v>
      </c>
    </row>
    <row r="16" spans="1:9" ht="29.4" customHeight="1" x14ac:dyDescent="0.3">
      <c r="A16" s="37">
        <v>15</v>
      </c>
      <c r="B16" s="64" t="s">
        <v>41</v>
      </c>
      <c r="C16" s="64">
        <f t="shared" ca="1" si="0"/>
        <v>0.50159311450922739</v>
      </c>
      <c r="D16" s="22" t="s">
        <v>236</v>
      </c>
      <c r="E16" s="94" t="s">
        <v>235</v>
      </c>
      <c r="F16" s="29"/>
      <c r="G16" s="69">
        <f t="shared" si="1"/>
        <v>0</v>
      </c>
      <c r="H16" s="22">
        <f t="shared" si="2"/>
        <v>0</v>
      </c>
      <c r="I16" s="76">
        <f t="shared" si="3"/>
        <v>1</v>
      </c>
    </row>
    <row r="17" spans="1:9" ht="29.4" customHeight="1" x14ac:dyDescent="0.3">
      <c r="A17" s="37">
        <v>16</v>
      </c>
      <c r="B17" s="64" t="s">
        <v>24</v>
      </c>
      <c r="C17" s="64">
        <f t="shared" ca="1" si="0"/>
        <v>0.13485731883432683</v>
      </c>
      <c r="D17" s="22" t="s">
        <v>195</v>
      </c>
      <c r="E17" s="94" t="s">
        <v>199</v>
      </c>
      <c r="F17" s="29"/>
      <c r="G17" s="69">
        <f t="shared" si="1"/>
        <v>0</v>
      </c>
      <c r="H17" s="22">
        <f t="shared" si="2"/>
        <v>0</v>
      </c>
      <c r="I17" s="76">
        <f t="shared" si="3"/>
        <v>1</v>
      </c>
    </row>
    <row r="18" spans="1:9" ht="29.4" customHeight="1" x14ac:dyDescent="0.3">
      <c r="A18" s="37">
        <v>17</v>
      </c>
      <c r="B18" s="63" t="s">
        <v>237</v>
      </c>
      <c r="C18" s="64">
        <f t="shared" ca="1" si="0"/>
        <v>0.30187728428526406</v>
      </c>
      <c r="D18" s="22" t="s">
        <v>197</v>
      </c>
      <c r="E18" s="94" t="s">
        <v>224</v>
      </c>
      <c r="F18" s="29"/>
      <c r="G18" s="69">
        <f t="shared" si="1"/>
        <v>0</v>
      </c>
      <c r="H18" s="22">
        <f t="shared" si="2"/>
        <v>0</v>
      </c>
      <c r="I18" s="76">
        <f t="shared" si="3"/>
        <v>1</v>
      </c>
    </row>
    <row r="19" spans="1:9" ht="29.4" customHeight="1" x14ac:dyDescent="0.3">
      <c r="A19" s="37">
        <v>18</v>
      </c>
      <c r="B19" s="64" t="s">
        <v>21</v>
      </c>
      <c r="C19" s="64">
        <f t="shared" ca="1" si="0"/>
        <v>0.39764019242516513</v>
      </c>
      <c r="D19" s="22" t="s">
        <v>222</v>
      </c>
      <c r="E19" s="94" t="s">
        <v>221</v>
      </c>
      <c r="F19" s="29"/>
      <c r="G19" s="69">
        <f t="shared" si="1"/>
        <v>0</v>
      </c>
      <c r="H19" s="22">
        <f t="shared" si="2"/>
        <v>0</v>
      </c>
      <c r="I19" s="76">
        <f t="shared" si="3"/>
        <v>1</v>
      </c>
    </row>
    <row r="20" spans="1:9" ht="29.4" customHeight="1" x14ac:dyDescent="0.3">
      <c r="A20" s="37">
        <v>19</v>
      </c>
      <c r="B20" s="64" t="s">
        <v>33</v>
      </c>
      <c r="C20" s="64">
        <f t="shared" ca="1" si="0"/>
        <v>0.41042180091186287</v>
      </c>
      <c r="D20" s="22" t="s">
        <v>22</v>
      </c>
      <c r="E20" s="94" t="s">
        <v>47</v>
      </c>
      <c r="F20" s="29"/>
      <c r="G20" s="69">
        <f t="shared" si="1"/>
        <v>0</v>
      </c>
      <c r="H20" s="22">
        <f t="shared" si="2"/>
        <v>0</v>
      </c>
      <c r="I20" s="76">
        <f t="shared" si="3"/>
        <v>1</v>
      </c>
    </row>
    <row r="21" spans="1:9" ht="29.4" customHeight="1" x14ac:dyDescent="0.3">
      <c r="A21" s="37">
        <v>20</v>
      </c>
      <c r="B21" s="64" t="s">
        <v>228</v>
      </c>
      <c r="C21" s="64">
        <f t="shared" ca="1" si="0"/>
        <v>0.39367176586292063</v>
      </c>
      <c r="D21" s="22" t="s">
        <v>4</v>
      </c>
      <c r="E21" s="94" t="s">
        <v>43</v>
      </c>
      <c r="F21" s="29"/>
      <c r="G21" s="69">
        <f t="shared" si="1"/>
        <v>0</v>
      </c>
      <c r="H21" s="22">
        <f t="shared" si="2"/>
        <v>0</v>
      </c>
      <c r="I21" s="76">
        <f t="shared" si="3"/>
        <v>1</v>
      </c>
    </row>
    <row r="22" spans="1:9" ht="29.4" customHeight="1" x14ac:dyDescent="0.3">
      <c r="A22" s="37">
        <v>21</v>
      </c>
      <c r="B22" s="64" t="s">
        <v>14</v>
      </c>
      <c r="C22" s="64">
        <f t="shared" ca="1" si="0"/>
        <v>0.81653244487917076</v>
      </c>
      <c r="D22" s="22" t="s">
        <v>6</v>
      </c>
      <c r="E22" s="94" t="s">
        <v>45</v>
      </c>
      <c r="F22" s="29"/>
      <c r="G22" s="69">
        <f t="shared" si="1"/>
        <v>0</v>
      </c>
      <c r="H22" s="22">
        <f t="shared" si="2"/>
        <v>0</v>
      </c>
      <c r="I22" s="76">
        <f t="shared" si="3"/>
        <v>1</v>
      </c>
    </row>
    <row r="23" spans="1:9" ht="29.4" customHeight="1" x14ac:dyDescent="0.3">
      <c r="A23" s="37">
        <v>22</v>
      </c>
      <c r="B23" s="64" t="s">
        <v>3</v>
      </c>
      <c r="C23" s="64">
        <f t="shared" ca="1" si="0"/>
        <v>0.66899676214573678</v>
      </c>
      <c r="D23" s="22" t="s">
        <v>12</v>
      </c>
      <c r="E23" s="94" t="s">
        <v>20</v>
      </c>
      <c r="F23" s="29"/>
      <c r="G23" s="69">
        <f t="shared" si="1"/>
        <v>0</v>
      </c>
      <c r="H23" s="22">
        <f t="shared" si="2"/>
        <v>0</v>
      </c>
      <c r="I23" s="76">
        <f t="shared" si="3"/>
        <v>1</v>
      </c>
    </row>
    <row r="24" spans="1:9" ht="29.4" customHeight="1" thickBot="1" x14ac:dyDescent="0.35">
      <c r="B24" s="64" t="s">
        <v>7</v>
      </c>
      <c r="C24" s="64">
        <f t="shared" ca="1" si="0"/>
        <v>0.49081858425116742</v>
      </c>
      <c r="F24" s="95" t="s">
        <v>152</v>
      </c>
      <c r="G24" s="68">
        <f>IF(G23="сделано",SUM(I2:I23),0)</f>
        <v>0</v>
      </c>
    </row>
    <row r="25" spans="1:9" ht="29.4" customHeight="1" thickBot="1" x14ac:dyDescent="0.35">
      <c r="B25" s="64" t="s">
        <v>6</v>
      </c>
      <c r="C25" s="64">
        <f t="shared" ca="1" si="0"/>
        <v>0.63649380531270972</v>
      </c>
      <c r="D25" s="75"/>
      <c r="E25" s="71" t="s">
        <v>163</v>
      </c>
      <c r="F25" s="35" t="s">
        <v>153</v>
      </c>
      <c r="G25" s="70">
        <f>IF(G23="сделано",5.4/22*(22-G24),0)</f>
        <v>0</v>
      </c>
    </row>
    <row r="26" spans="1:9" ht="29.4" customHeight="1" x14ac:dyDescent="0.3">
      <c r="B26" s="64" t="s">
        <v>162</v>
      </c>
      <c r="C26" s="64">
        <f t="shared" ca="1" si="0"/>
        <v>0.74286644382277844</v>
      </c>
    </row>
    <row r="27" spans="1:9" ht="29.4" customHeight="1" x14ac:dyDescent="0.3">
      <c r="B27" s="64" t="s">
        <v>159</v>
      </c>
      <c r="C27" s="64">
        <f t="shared" ca="1" si="0"/>
        <v>0.21887156636599636</v>
      </c>
      <c r="E27" s="72"/>
      <c r="G27" s="78"/>
    </row>
    <row r="28" spans="1:9" ht="29.4" customHeight="1" x14ac:dyDescent="0.3">
      <c r="B28" s="64" t="s">
        <v>39</v>
      </c>
      <c r="C28" s="64">
        <f t="shared" ca="1" si="0"/>
        <v>0.69546618937304561</v>
      </c>
      <c r="E28" s="73"/>
      <c r="G28" s="78"/>
    </row>
    <row r="29" spans="1:9" ht="29.4" customHeight="1" x14ac:dyDescent="0.3">
      <c r="B29" s="64" t="s">
        <v>36</v>
      </c>
      <c r="C29" s="64">
        <f t="shared" ca="1" si="0"/>
        <v>8.3728623418725445E-2</v>
      </c>
      <c r="E29" s="73"/>
      <c r="G29" s="78"/>
    </row>
    <row r="30" spans="1:9" ht="29.4" customHeight="1" x14ac:dyDescent="0.3">
      <c r="B30" s="64" t="s">
        <v>16</v>
      </c>
      <c r="C30" s="64">
        <f t="shared" ca="1" si="0"/>
        <v>0.75258840914548819</v>
      </c>
      <c r="E30" s="73"/>
    </row>
    <row r="31" spans="1:9" ht="29.4" customHeight="1" x14ac:dyDescent="0.3">
      <c r="B31" s="66" t="s">
        <v>37</v>
      </c>
      <c r="C31" s="64">
        <f t="shared" ca="1" si="0"/>
        <v>0.16809406772767677</v>
      </c>
      <c r="E31" s="73"/>
    </row>
    <row r="32" spans="1:9" ht="29.4" customHeight="1" x14ac:dyDescent="0.3">
      <c r="B32" s="64" t="s">
        <v>13</v>
      </c>
      <c r="C32" s="64">
        <f t="shared" ca="1" si="0"/>
        <v>0.35754314905745332</v>
      </c>
      <c r="E32" s="74"/>
    </row>
    <row r="33" spans="2:5" ht="29.4" customHeight="1" x14ac:dyDescent="0.3">
      <c r="B33" s="64" t="s">
        <v>34</v>
      </c>
      <c r="C33" s="64">
        <f t="shared" ref="C33:C67" ca="1" si="4">RAND()</f>
        <v>7.1572334652032055E-2</v>
      </c>
      <c r="E33" s="74"/>
    </row>
    <row r="34" spans="2:5" ht="29.4" customHeight="1" x14ac:dyDescent="0.3">
      <c r="B34" s="64" t="s">
        <v>5</v>
      </c>
      <c r="C34" s="64">
        <f t="shared" ca="1" si="4"/>
        <v>0.72944091436498093</v>
      </c>
    </row>
    <row r="35" spans="2:5" ht="29.4" customHeight="1" x14ac:dyDescent="0.3">
      <c r="B35" s="64" t="s">
        <v>35</v>
      </c>
      <c r="C35" s="64">
        <f t="shared" ca="1" si="4"/>
        <v>8.7400354715774786E-2</v>
      </c>
    </row>
    <row r="36" spans="2:5" ht="29.4" customHeight="1" x14ac:dyDescent="0.3">
      <c r="B36" s="64" t="s">
        <v>31</v>
      </c>
      <c r="C36" s="64">
        <f t="shared" ca="1" si="4"/>
        <v>0.62066701335873442</v>
      </c>
    </row>
    <row r="37" spans="2:5" ht="29.4" customHeight="1" x14ac:dyDescent="0.3">
      <c r="B37" s="64" t="s">
        <v>229</v>
      </c>
      <c r="C37" s="64">
        <f t="shared" ca="1" si="4"/>
        <v>0.65760005337407579</v>
      </c>
      <c r="E37" s="73"/>
    </row>
    <row r="38" spans="2:5" ht="29.4" customHeight="1" x14ac:dyDescent="0.3">
      <c r="B38" s="64" t="s">
        <v>197</v>
      </c>
      <c r="C38" s="64">
        <f t="shared" ca="1" si="4"/>
        <v>0.27312055371773059</v>
      </c>
    </row>
    <row r="39" spans="2:5" ht="29.4" customHeight="1" x14ac:dyDescent="0.3">
      <c r="B39" s="64" t="s">
        <v>157</v>
      </c>
      <c r="C39" s="64">
        <f t="shared" ca="1" si="4"/>
        <v>0.35262194954538428</v>
      </c>
    </row>
    <row r="40" spans="2:5" ht="29.4" customHeight="1" x14ac:dyDescent="0.3">
      <c r="B40" s="66" t="s">
        <v>32</v>
      </c>
      <c r="C40" s="64">
        <f t="shared" ca="1" si="4"/>
        <v>0.33482085746335888</v>
      </c>
      <c r="E40" s="73"/>
    </row>
    <row r="41" spans="2:5" ht="29.4" customHeight="1" x14ac:dyDescent="0.3">
      <c r="B41" s="64" t="s">
        <v>230</v>
      </c>
      <c r="C41" s="64">
        <f t="shared" ca="1" si="4"/>
        <v>8.8998348977422648E-2</v>
      </c>
    </row>
    <row r="42" spans="2:5" ht="29.4" customHeight="1" x14ac:dyDescent="0.3">
      <c r="B42" s="64" t="s">
        <v>154</v>
      </c>
      <c r="C42" s="64">
        <f t="shared" ca="1" si="4"/>
        <v>0.95187253534893923</v>
      </c>
      <c r="E42" s="73"/>
    </row>
    <row r="43" spans="2:5" ht="29.4" customHeight="1" x14ac:dyDescent="0.3">
      <c r="B43" s="64" t="s">
        <v>158</v>
      </c>
      <c r="C43" s="64">
        <f t="shared" ca="1" si="4"/>
        <v>0.98631846355042996</v>
      </c>
    </row>
    <row r="44" spans="2:5" ht="29.4" customHeight="1" x14ac:dyDescent="0.3">
      <c r="B44" s="64" t="s">
        <v>49</v>
      </c>
      <c r="C44" s="64">
        <f t="shared" ca="1" si="4"/>
        <v>0.21447193328270042</v>
      </c>
    </row>
    <row r="45" spans="2:5" ht="29.4" customHeight="1" x14ac:dyDescent="0.3">
      <c r="B45" s="64" t="s">
        <v>194</v>
      </c>
      <c r="C45" s="64">
        <f t="shared" ca="1" si="4"/>
        <v>0.79972938905251079</v>
      </c>
    </row>
    <row r="46" spans="2:5" ht="29.4" customHeight="1" x14ac:dyDescent="0.3">
      <c r="B46" s="64" t="s">
        <v>200</v>
      </c>
      <c r="C46" s="64">
        <f t="shared" ca="1" si="4"/>
        <v>0.18390826793973081</v>
      </c>
    </row>
    <row r="47" spans="2:5" ht="29.4" customHeight="1" x14ac:dyDescent="0.3">
      <c r="B47" s="64" t="s">
        <v>2</v>
      </c>
      <c r="C47" s="64">
        <f t="shared" ca="1" si="4"/>
        <v>9.1705963309039684E-2</v>
      </c>
    </row>
    <row r="48" spans="2:5" ht="29.4" customHeight="1" x14ac:dyDescent="0.3">
      <c r="B48" s="81" t="s">
        <v>232</v>
      </c>
      <c r="C48" s="64">
        <f t="shared" ca="1" si="4"/>
        <v>0.83993140025015922</v>
      </c>
      <c r="E48" s="73"/>
    </row>
    <row r="49" spans="2:7" ht="29.4" customHeight="1" x14ac:dyDescent="0.3">
      <c r="B49" s="64" t="s">
        <v>156</v>
      </c>
      <c r="C49" s="64">
        <f t="shared" ca="1" si="4"/>
        <v>0.44646443645288669</v>
      </c>
      <c r="E49" s="73"/>
    </row>
    <row r="50" spans="2:7" ht="29.4" customHeight="1" x14ac:dyDescent="0.3">
      <c r="B50" s="64" t="s">
        <v>17</v>
      </c>
      <c r="C50" s="64">
        <f t="shared" ca="1" si="4"/>
        <v>0.99321158141811461</v>
      </c>
    </row>
    <row r="51" spans="2:7" ht="29.4" customHeight="1" x14ac:dyDescent="0.3">
      <c r="B51" s="64" t="s">
        <v>15</v>
      </c>
      <c r="C51" s="64">
        <f t="shared" ca="1" si="4"/>
        <v>0.64757582845062289</v>
      </c>
      <c r="D51" s="75"/>
      <c r="E51" s="65"/>
      <c r="F51" s="65"/>
      <c r="G51" s="79"/>
    </row>
    <row r="52" spans="2:7" ht="29.4" customHeight="1" x14ac:dyDescent="0.3">
      <c r="B52" s="64" t="s">
        <v>4</v>
      </c>
      <c r="C52" s="64">
        <f t="shared" ca="1" si="4"/>
        <v>0.77446846334809905</v>
      </c>
    </row>
    <row r="53" spans="2:7" ht="29.4" customHeight="1" x14ac:dyDescent="0.3">
      <c r="B53" s="80" t="s">
        <v>233</v>
      </c>
      <c r="C53" s="64">
        <f t="shared" ca="1" si="4"/>
        <v>0.30098892507059338</v>
      </c>
    </row>
    <row r="54" spans="2:7" ht="29.4" customHeight="1" x14ac:dyDescent="0.3">
      <c r="C54" s="64">
        <f t="shared" ca="1" si="4"/>
        <v>0.77603854973874886</v>
      </c>
    </row>
    <row r="55" spans="2:7" ht="29.4" customHeight="1" x14ac:dyDescent="0.3">
      <c r="C55" s="64">
        <f t="shared" ca="1" si="4"/>
        <v>0.35103654168026188</v>
      </c>
    </row>
    <row r="56" spans="2:7" ht="29.4" customHeight="1" x14ac:dyDescent="0.3">
      <c r="C56" s="64">
        <f t="shared" ca="1" si="4"/>
        <v>0.43601504311103412</v>
      </c>
    </row>
    <row r="57" spans="2:7" ht="29.4" customHeight="1" x14ac:dyDescent="0.3">
      <c r="C57" s="64">
        <f t="shared" ca="1" si="4"/>
        <v>0.4525691385099252</v>
      </c>
    </row>
    <row r="58" spans="2:7" ht="29.4" customHeight="1" x14ac:dyDescent="0.3">
      <c r="C58" s="64">
        <f t="shared" ca="1" si="4"/>
        <v>0.49407845740364442</v>
      </c>
    </row>
    <row r="59" spans="2:7" ht="29.4" customHeight="1" x14ac:dyDescent="0.3">
      <c r="C59" s="64">
        <f t="shared" ca="1" si="4"/>
        <v>0.62702028275734478</v>
      </c>
    </row>
    <row r="60" spans="2:7" ht="29.4" customHeight="1" x14ac:dyDescent="0.3">
      <c r="C60" s="64">
        <f t="shared" ca="1" si="4"/>
        <v>0.51127006997143354</v>
      </c>
    </row>
    <row r="61" spans="2:7" ht="29.4" customHeight="1" x14ac:dyDescent="0.3">
      <c r="C61" s="64">
        <f t="shared" ca="1" si="4"/>
        <v>0.54210975593080346</v>
      </c>
    </row>
    <row r="62" spans="2:7" ht="29.4" customHeight="1" x14ac:dyDescent="0.3">
      <c r="C62" s="64">
        <f t="shared" ca="1" si="4"/>
        <v>0.85784027973889865</v>
      </c>
    </row>
    <row r="63" spans="2:7" ht="29.4" customHeight="1" x14ac:dyDescent="0.3">
      <c r="C63" s="64">
        <f t="shared" ca="1" si="4"/>
        <v>0.39352548004403043</v>
      </c>
    </row>
    <row r="64" spans="2:7" ht="29.4" customHeight="1" x14ac:dyDescent="0.3">
      <c r="C64" s="64">
        <f t="shared" ca="1" si="4"/>
        <v>0.14843697724081939</v>
      </c>
    </row>
    <row r="65" spans="3:3" ht="29.4" customHeight="1" x14ac:dyDescent="0.3">
      <c r="C65" s="64">
        <f t="shared" ca="1" si="4"/>
        <v>0.63581582804296122</v>
      </c>
    </row>
    <row r="66" spans="3:3" ht="29.4" customHeight="1" x14ac:dyDescent="0.3">
      <c r="C66" s="64">
        <f t="shared" ca="1" si="4"/>
        <v>0.82635901078533613</v>
      </c>
    </row>
    <row r="67" spans="3:3" ht="29.4" customHeight="1" x14ac:dyDescent="0.3">
      <c r="C67" s="64">
        <f t="shared" ca="1" si="4"/>
        <v>0.49863490708653513</v>
      </c>
    </row>
  </sheetData>
  <sheetProtection algorithmName="SHA-512" hashValue="udniQ/rXe2qeOUMmZE3zRNs3NB/iUZcLX+EMY098D4/V3Qfg1KXH5ySjqtzKan7w6ajQBGgBF69McWq+poD65A==" saltValue="geAk/861m/40V2fTlWEemw==" spinCount="100000" sheet="1" objects="1" scenarios="1"/>
  <sortState ref="C2:E23">
    <sortCondition ref="C2:C23"/>
  </sortState>
  <conditionalFormatting sqref="D2">
    <cfRule type="expression" dxfId="159" priority="50">
      <formula>F2&lt;&gt;D2</formula>
    </cfRule>
  </conditionalFormatting>
  <conditionalFormatting sqref="D3">
    <cfRule type="expression" dxfId="158" priority="49">
      <formula>F3&lt;&gt;D3</formula>
    </cfRule>
  </conditionalFormatting>
  <conditionalFormatting sqref="D4">
    <cfRule type="expression" dxfId="157" priority="48">
      <formula>F4&lt;&gt;D4</formula>
    </cfRule>
  </conditionalFormatting>
  <conditionalFormatting sqref="D5">
    <cfRule type="expression" dxfId="156" priority="47">
      <formula>F5&lt;&gt;D5</formula>
    </cfRule>
  </conditionalFormatting>
  <conditionalFormatting sqref="D6">
    <cfRule type="expression" dxfId="155" priority="46">
      <formula>F6&lt;&gt;D6</formula>
    </cfRule>
  </conditionalFormatting>
  <conditionalFormatting sqref="D7">
    <cfRule type="expression" dxfId="154" priority="45">
      <formula>F7&lt;&gt;D7</formula>
    </cfRule>
  </conditionalFormatting>
  <conditionalFormatting sqref="D8">
    <cfRule type="expression" dxfId="153" priority="44">
      <formula>F8&lt;&gt;D8</formula>
    </cfRule>
  </conditionalFormatting>
  <conditionalFormatting sqref="D9">
    <cfRule type="expression" dxfId="152" priority="43">
      <formula>F9&lt;&gt;D9</formula>
    </cfRule>
  </conditionalFormatting>
  <conditionalFormatting sqref="D10">
    <cfRule type="expression" dxfId="151" priority="42">
      <formula>F10&lt;&gt;D10</formula>
    </cfRule>
  </conditionalFormatting>
  <conditionalFormatting sqref="D12">
    <cfRule type="expression" dxfId="150" priority="40">
      <formula>F12&lt;&gt;D12</formula>
    </cfRule>
  </conditionalFormatting>
  <conditionalFormatting sqref="D13">
    <cfRule type="expression" dxfId="149" priority="39">
      <formula>F13&lt;&gt;D13</formula>
    </cfRule>
  </conditionalFormatting>
  <conditionalFormatting sqref="D14">
    <cfRule type="expression" dxfId="148" priority="38">
      <formula>F14&lt;&gt;D14</formula>
    </cfRule>
  </conditionalFormatting>
  <conditionalFormatting sqref="D15">
    <cfRule type="expression" dxfId="147" priority="37">
      <formula>F15&lt;&gt;D15</formula>
    </cfRule>
  </conditionalFormatting>
  <conditionalFormatting sqref="D16">
    <cfRule type="expression" dxfId="146" priority="36">
      <formula>F16&lt;&gt;D16</formula>
    </cfRule>
  </conditionalFormatting>
  <conditionalFormatting sqref="D17">
    <cfRule type="expression" dxfId="145" priority="35">
      <formula>F17&lt;&gt;D17</formula>
    </cfRule>
  </conditionalFormatting>
  <conditionalFormatting sqref="D18">
    <cfRule type="expression" dxfId="144" priority="28">
      <formula>F18&lt;&gt;D18</formula>
    </cfRule>
  </conditionalFormatting>
  <conditionalFormatting sqref="D21">
    <cfRule type="expression" dxfId="143" priority="25">
      <formula>F21&lt;&gt;D21</formula>
    </cfRule>
  </conditionalFormatting>
  <conditionalFormatting sqref="H2:H23">
    <cfRule type="expression" dxfId="142" priority="30">
      <formula>G2=E2</formula>
    </cfRule>
  </conditionalFormatting>
  <conditionalFormatting sqref="D19">
    <cfRule type="expression" dxfId="141" priority="27">
      <formula>F19&lt;&gt;D19</formula>
    </cfRule>
  </conditionalFormatting>
  <conditionalFormatting sqref="D20">
    <cfRule type="expression" dxfId="140" priority="26">
      <formula>F20&lt;&gt;D20</formula>
    </cfRule>
  </conditionalFormatting>
  <conditionalFormatting sqref="D22">
    <cfRule type="expression" dxfId="139" priority="24">
      <formula>F22&lt;&gt;D22</formula>
    </cfRule>
  </conditionalFormatting>
  <conditionalFormatting sqref="D23">
    <cfRule type="expression" dxfId="138" priority="23">
      <formula>F23&lt;&gt;D23</formula>
    </cfRule>
  </conditionalFormatting>
  <conditionalFormatting sqref="D11">
    <cfRule type="expression" dxfId="137" priority="22">
      <formula>F11&lt;&gt;D11</formula>
    </cfRule>
  </conditionalFormatting>
  <conditionalFormatting sqref="E3">
    <cfRule type="expression" dxfId="136" priority="21">
      <formula>G2="сделано"</formula>
    </cfRule>
  </conditionalFormatting>
  <conditionalFormatting sqref="E4">
    <cfRule type="expression" dxfId="135" priority="20">
      <formula>G3="сделано"</formula>
    </cfRule>
  </conditionalFormatting>
  <conditionalFormatting sqref="E5">
    <cfRule type="expression" dxfId="134" priority="19">
      <formula>G4="сделано"</formula>
    </cfRule>
  </conditionalFormatting>
  <conditionalFormatting sqref="E6">
    <cfRule type="expression" dxfId="133" priority="18">
      <formula>G5="сделано"</formula>
    </cfRule>
  </conditionalFormatting>
  <conditionalFormatting sqref="E7">
    <cfRule type="expression" dxfId="132" priority="17">
      <formula>G6="сделано"</formula>
    </cfRule>
  </conditionalFormatting>
  <conditionalFormatting sqref="E8">
    <cfRule type="expression" dxfId="131" priority="16">
      <formula>G7="сделано"</formula>
    </cfRule>
  </conditionalFormatting>
  <conditionalFormatting sqref="E9">
    <cfRule type="expression" dxfId="130" priority="15">
      <formula>G8="сделано"</formula>
    </cfRule>
  </conditionalFormatting>
  <conditionalFormatting sqref="E10">
    <cfRule type="expression" dxfId="129" priority="14">
      <formula>G9="сделано"</formula>
    </cfRule>
  </conditionalFormatting>
  <conditionalFormatting sqref="E11">
    <cfRule type="expression" dxfId="128" priority="13">
      <formula>G10="сделано"</formula>
    </cfRule>
  </conditionalFormatting>
  <conditionalFormatting sqref="E12">
    <cfRule type="expression" dxfId="127" priority="12">
      <formula>G11="сделано"</formula>
    </cfRule>
  </conditionalFormatting>
  <conditionalFormatting sqref="E13">
    <cfRule type="expression" dxfId="126" priority="11">
      <formula>G12="сделано"</formula>
    </cfRule>
  </conditionalFormatting>
  <conditionalFormatting sqref="E14">
    <cfRule type="expression" dxfId="125" priority="10">
      <formula>G13="сделано"</formula>
    </cfRule>
  </conditionalFormatting>
  <conditionalFormatting sqref="E15">
    <cfRule type="expression" dxfId="124" priority="9">
      <formula>G14="сделано"</formula>
    </cfRule>
  </conditionalFormatting>
  <conditionalFormatting sqref="E16">
    <cfRule type="expression" dxfId="123" priority="8">
      <formula>G15="сделано"</formula>
    </cfRule>
  </conditionalFormatting>
  <conditionalFormatting sqref="E17">
    <cfRule type="expression" dxfId="122" priority="7">
      <formula>G16="сделано"</formula>
    </cfRule>
  </conditionalFormatting>
  <conditionalFormatting sqref="E18">
    <cfRule type="expression" dxfId="121" priority="6">
      <formula>G17="сделано"</formula>
    </cfRule>
  </conditionalFormatting>
  <conditionalFormatting sqref="E19">
    <cfRule type="expression" dxfId="120" priority="5">
      <formula>G18="сделано"</formula>
    </cfRule>
  </conditionalFormatting>
  <conditionalFormatting sqref="E20">
    <cfRule type="expression" dxfId="119" priority="4">
      <formula>G19="сделано"</formula>
    </cfRule>
  </conditionalFormatting>
  <conditionalFormatting sqref="E21">
    <cfRule type="expression" dxfId="118" priority="3">
      <formula>G20="сделано"</formula>
    </cfRule>
  </conditionalFormatting>
  <conditionalFormatting sqref="E22">
    <cfRule type="expression" dxfId="117" priority="2">
      <formula>G21="сделано"</formula>
    </cfRule>
  </conditionalFormatting>
  <conditionalFormatting sqref="E23">
    <cfRule type="expression" dxfId="116" priority="1">
      <formula>G22="сделано"</formula>
    </cfRule>
  </conditionalFormatting>
  <dataValidations count="1">
    <dataValidation type="list" allowBlank="1" showInputMessage="1" showErrorMessage="1" sqref="F2:F23 D17:D22 D24">
      <formula1>статика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showZeros="0" tabSelected="1" topLeftCell="A13" zoomScale="91" zoomScaleNormal="91" workbookViewId="0">
      <selection activeCell="E22" sqref="E22"/>
    </sheetView>
  </sheetViews>
  <sheetFormatPr defaultRowHeight="21" customHeight="1" x14ac:dyDescent="0.3"/>
  <cols>
    <col min="1" max="1" width="5.21875" style="4" customWidth="1"/>
    <col min="2" max="2" width="30.109375" style="4" customWidth="1"/>
    <col min="3" max="3" width="14.109375" style="7" customWidth="1"/>
    <col min="4" max="4" width="33.44140625" style="4" customWidth="1"/>
    <col min="5" max="5" width="78.44140625" style="31" customWidth="1"/>
    <col min="6" max="6" width="42" style="31" customWidth="1"/>
    <col min="7" max="7" width="9.33203125" style="89" customWidth="1"/>
    <col min="8" max="8" width="8.88671875" style="82"/>
    <col min="9" max="9" width="8.109375" style="7" customWidth="1"/>
    <col min="10" max="12" width="8.88671875" style="7" customWidth="1"/>
    <col min="13" max="15" width="8.88671875" style="4" customWidth="1"/>
    <col min="16" max="16384" width="8.88671875" style="4"/>
  </cols>
  <sheetData>
    <row r="1" spans="1:9" ht="21" customHeight="1" x14ac:dyDescent="0.3">
      <c r="E1" s="47" t="s">
        <v>209</v>
      </c>
      <c r="F1" s="36" t="s">
        <v>30</v>
      </c>
      <c r="G1" s="82"/>
    </row>
    <row r="2" spans="1:9" ht="34.200000000000003" customHeight="1" x14ac:dyDescent="0.3">
      <c r="A2" s="37">
        <v>1</v>
      </c>
      <c r="B2" s="7" t="s">
        <v>208</v>
      </c>
      <c r="C2" s="7">
        <f t="shared" ref="C2:C20" ca="1" si="0">RAND()</f>
        <v>1.0062148554245587E-2</v>
      </c>
      <c r="D2" s="18" t="s">
        <v>74</v>
      </c>
      <c r="E2" s="93" t="s">
        <v>55</v>
      </c>
      <c r="F2" s="34"/>
      <c r="G2" s="19">
        <f>IF(F2&lt;&gt;0,"сделано",0)</f>
        <v>0</v>
      </c>
      <c r="H2" s="20">
        <f>IF($G$20="сделано",IF(EXACT(D2,F2)=TRUE,0,"ошибка"),0)</f>
        <v>0</v>
      </c>
      <c r="I2" s="21">
        <f>IF(EXACT(D2,F2)=TRUE,0,1)</f>
        <v>1</v>
      </c>
    </row>
    <row r="3" spans="1:9" ht="34.200000000000003" customHeight="1" x14ac:dyDescent="0.3">
      <c r="A3" s="37">
        <v>2</v>
      </c>
      <c r="B3" s="7" t="s">
        <v>118</v>
      </c>
      <c r="C3" s="7">
        <f t="shared" ca="1" si="0"/>
        <v>0.32739427677655208</v>
      </c>
      <c r="D3" s="18" t="s">
        <v>207</v>
      </c>
      <c r="E3" s="93" t="s">
        <v>185</v>
      </c>
      <c r="F3" s="34"/>
      <c r="G3" s="19">
        <f t="shared" ref="G3:G25" si="1">IF(F3&lt;&gt;0,"сделано",0)</f>
        <v>0</v>
      </c>
      <c r="H3" s="20">
        <f t="shared" ref="H3:H20" si="2">IF($G$20="сделано",IF(EXACT(D3,F3)=TRUE,0,"ошибка"),0)</f>
        <v>0</v>
      </c>
      <c r="I3" s="21">
        <f t="shared" ref="I3:I31" si="3">IF(EXACT(D3,F3)=TRUE,0,1)</f>
        <v>1</v>
      </c>
    </row>
    <row r="4" spans="1:9" ht="34.200000000000003" customHeight="1" x14ac:dyDescent="0.3">
      <c r="A4" s="37">
        <v>3</v>
      </c>
      <c r="B4" s="7" t="s">
        <v>240</v>
      </c>
      <c r="C4" s="7">
        <f t="shared" ca="1" si="0"/>
        <v>1.0116940292604792E-2</v>
      </c>
      <c r="D4" s="18" t="s">
        <v>10</v>
      </c>
      <c r="E4" s="93" t="s">
        <v>166</v>
      </c>
      <c r="F4" s="34"/>
      <c r="G4" s="19">
        <f t="shared" si="1"/>
        <v>0</v>
      </c>
      <c r="H4" s="20">
        <f t="shared" si="2"/>
        <v>0</v>
      </c>
      <c r="I4" s="21">
        <f t="shared" si="3"/>
        <v>1</v>
      </c>
    </row>
    <row r="5" spans="1:9" ht="34.200000000000003" customHeight="1" x14ac:dyDescent="0.3">
      <c r="A5" s="37">
        <v>4</v>
      </c>
      <c r="B5" s="7" t="s">
        <v>203</v>
      </c>
      <c r="C5" s="7">
        <f t="shared" ca="1" si="0"/>
        <v>0.38953764409624636</v>
      </c>
      <c r="D5" s="18" t="s">
        <v>9</v>
      </c>
      <c r="E5" s="93" t="s">
        <v>50</v>
      </c>
      <c r="F5" s="34"/>
      <c r="G5" s="19">
        <f t="shared" si="1"/>
        <v>0</v>
      </c>
      <c r="H5" s="20">
        <f t="shared" si="2"/>
        <v>0</v>
      </c>
      <c r="I5" s="21">
        <f t="shared" si="3"/>
        <v>1</v>
      </c>
    </row>
    <row r="6" spans="1:9" ht="34.200000000000003" customHeight="1" x14ac:dyDescent="0.3">
      <c r="A6" s="37">
        <v>5</v>
      </c>
      <c r="B6" s="4" t="s">
        <v>165</v>
      </c>
      <c r="C6" s="7">
        <f t="shared" ca="1" si="0"/>
        <v>0.49239173449394769</v>
      </c>
      <c r="D6" s="18" t="s">
        <v>243</v>
      </c>
      <c r="E6" s="93" t="s">
        <v>242</v>
      </c>
      <c r="F6" s="34"/>
      <c r="G6" s="19">
        <f t="shared" si="1"/>
        <v>0</v>
      </c>
      <c r="H6" s="20">
        <f t="shared" si="2"/>
        <v>0</v>
      </c>
      <c r="I6" s="21">
        <f t="shared" si="3"/>
        <v>1</v>
      </c>
    </row>
    <row r="7" spans="1:9" ht="34.200000000000003" customHeight="1" x14ac:dyDescent="0.3">
      <c r="A7" s="37">
        <v>6</v>
      </c>
      <c r="B7" s="7" t="s">
        <v>105</v>
      </c>
      <c r="C7" s="7">
        <f t="shared" ca="1" si="0"/>
        <v>0.65014051275279094</v>
      </c>
      <c r="D7" s="18" t="s">
        <v>238</v>
      </c>
      <c r="E7" s="93" t="s">
        <v>58</v>
      </c>
      <c r="F7" s="34"/>
      <c r="G7" s="19">
        <f t="shared" si="1"/>
        <v>0</v>
      </c>
      <c r="H7" s="20">
        <f t="shared" si="2"/>
        <v>0</v>
      </c>
      <c r="I7" s="21">
        <f>IF(EXACT(D7,F7)=TRUE,0,1)</f>
        <v>1</v>
      </c>
    </row>
    <row r="8" spans="1:9" ht="34.200000000000003" customHeight="1" x14ac:dyDescent="0.3">
      <c r="A8" s="37">
        <v>7</v>
      </c>
      <c r="B8" s="7" t="s">
        <v>70</v>
      </c>
      <c r="C8" s="7">
        <f t="shared" ca="1" si="0"/>
        <v>0.47226354736019094</v>
      </c>
      <c r="D8" s="18" t="s">
        <v>248</v>
      </c>
      <c r="E8" s="93" t="s">
        <v>246</v>
      </c>
      <c r="F8" s="34"/>
      <c r="G8" s="19">
        <f t="shared" si="1"/>
        <v>0</v>
      </c>
      <c r="H8" s="20">
        <f t="shared" si="2"/>
        <v>0</v>
      </c>
      <c r="I8" s="21">
        <f t="shared" ref="I8:I20" si="4">IF(EXACT(D8,F8)=TRUE,0,1)</f>
        <v>1</v>
      </c>
    </row>
    <row r="9" spans="1:9" ht="34.200000000000003" customHeight="1" x14ac:dyDescent="0.3">
      <c r="A9" s="37">
        <v>8</v>
      </c>
      <c r="B9" s="7" t="s">
        <v>89</v>
      </c>
      <c r="C9" s="7">
        <f t="shared" ca="1" si="0"/>
        <v>0.75268905406563724</v>
      </c>
      <c r="D9" s="18" t="s">
        <v>118</v>
      </c>
      <c r="E9" s="93" t="s">
        <v>184</v>
      </c>
      <c r="F9" s="34"/>
      <c r="G9" s="19">
        <f t="shared" si="1"/>
        <v>0</v>
      </c>
      <c r="H9" s="20">
        <f t="shared" si="2"/>
        <v>0</v>
      </c>
      <c r="I9" s="21">
        <f t="shared" si="4"/>
        <v>1</v>
      </c>
    </row>
    <row r="10" spans="1:9" ht="34.200000000000003" customHeight="1" x14ac:dyDescent="0.3">
      <c r="A10" s="37">
        <v>9</v>
      </c>
      <c r="B10" s="7" t="s">
        <v>10</v>
      </c>
      <c r="C10" s="7">
        <f t="shared" ca="1" si="0"/>
        <v>0.39139166751690946</v>
      </c>
      <c r="D10" s="18" t="s">
        <v>67</v>
      </c>
      <c r="E10" s="93" t="s">
        <v>66</v>
      </c>
      <c r="F10" s="34"/>
      <c r="G10" s="19">
        <f t="shared" si="1"/>
        <v>0</v>
      </c>
      <c r="H10" s="20">
        <f t="shared" si="2"/>
        <v>0</v>
      </c>
      <c r="I10" s="21">
        <f t="shared" si="4"/>
        <v>1</v>
      </c>
    </row>
    <row r="11" spans="1:9" ht="34.200000000000003" customHeight="1" x14ac:dyDescent="0.3">
      <c r="A11" s="37">
        <v>10</v>
      </c>
      <c r="B11" s="4" t="s">
        <v>168</v>
      </c>
      <c r="C11" s="7">
        <f t="shared" ca="1" si="0"/>
        <v>7.7198426040955503E-2</v>
      </c>
      <c r="D11" s="18" t="s">
        <v>89</v>
      </c>
      <c r="E11" s="93" t="s">
        <v>204</v>
      </c>
      <c r="F11" s="34"/>
      <c r="G11" s="19">
        <f t="shared" si="1"/>
        <v>0</v>
      </c>
      <c r="H11" s="20">
        <f t="shared" si="2"/>
        <v>0</v>
      </c>
      <c r="I11" s="21">
        <f t="shared" si="4"/>
        <v>1</v>
      </c>
    </row>
    <row r="12" spans="1:9" ht="34.200000000000003" customHeight="1" x14ac:dyDescent="0.3">
      <c r="A12" s="37">
        <v>11</v>
      </c>
      <c r="B12" s="7" t="s">
        <v>202</v>
      </c>
      <c r="C12" s="7">
        <f t="shared" ca="1" si="0"/>
        <v>6.7033247174048349E-2</v>
      </c>
      <c r="D12" s="18" t="s">
        <v>10</v>
      </c>
      <c r="E12" s="93" t="s">
        <v>183</v>
      </c>
      <c r="F12" s="34"/>
      <c r="G12" s="19">
        <f t="shared" si="1"/>
        <v>0</v>
      </c>
      <c r="H12" s="20">
        <f t="shared" si="2"/>
        <v>0</v>
      </c>
      <c r="I12" s="21">
        <f t="shared" si="4"/>
        <v>1</v>
      </c>
    </row>
    <row r="13" spans="1:9" ht="34.200000000000003" customHeight="1" x14ac:dyDescent="0.3">
      <c r="A13" s="37">
        <v>12</v>
      </c>
      <c r="B13" s="7" t="s">
        <v>9</v>
      </c>
      <c r="C13" s="7">
        <f t="shared" ca="1" si="0"/>
        <v>4.4141383817731361E-2</v>
      </c>
      <c r="D13" s="18" t="s">
        <v>247</v>
      </c>
      <c r="E13" s="93" t="s">
        <v>245</v>
      </c>
      <c r="F13" s="34"/>
      <c r="G13" s="19">
        <f t="shared" si="1"/>
        <v>0</v>
      </c>
      <c r="H13" s="20">
        <f t="shared" si="2"/>
        <v>0</v>
      </c>
      <c r="I13" s="21">
        <f t="shared" si="4"/>
        <v>1</v>
      </c>
    </row>
    <row r="14" spans="1:9" ht="34.200000000000003" customHeight="1" x14ac:dyDescent="0.3">
      <c r="A14" s="37">
        <v>13</v>
      </c>
      <c r="B14" s="7" t="s">
        <v>65</v>
      </c>
      <c r="C14" s="7">
        <f t="shared" ca="1" si="0"/>
        <v>8.7073523395403418E-3</v>
      </c>
      <c r="D14" s="18" t="s">
        <v>11</v>
      </c>
      <c r="E14" s="93" t="s">
        <v>57</v>
      </c>
      <c r="F14" s="34"/>
      <c r="G14" s="19">
        <f t="shared" si="1"/>
        <v>0</v>
      </c>
      <c r="H14" s="20">
        <f t="shared" si="2"/>
        <v>0</v>
      </c>
      <c r="I14" s="21">
        <f t="shared" si="4"/>
        <v>1</v>
      </c>
    </row>
    <row r="15" spans="1:9" ht="34.200000000000003" customHeight="1" x14ac:dyDescent="0.3">
      <c r="A15" s="37">
        <v>14</v>
      </c>
      <c r="B15" s="4" t="s">
        <v>205</v>
      </c>
      <c r="C15" s="7">
        <f t="shared" ca="1" si="0"/>
        <v>0.60154513807388832</v>
      </c>
      <c r="D15" s="18" t="s">
        <v>205</v>
      </c>
      <c r="E15" s="93" t="s">
        <v>186</v>
      </c>
      <c r="F15" s="34"/>
      <c r="G15" s="19">
        <f t="shared" si="1"/>
        <v>0</v>
      </c>
      <c r="H15" s="20">
        <f t="shared" si="2"/>
        <v>0</v>
      </c>
      <c r="I15" s="21">
        <f t="shared" si="4"/>
        <v>1</v>
      </c>
    </row>
    <row r="16" spans="1:9" ht="34.200000000000003" customHeight="1" x14ac:dyDescent="0.3">
      <c r="A16" s="37">
        <v>15</v>
      </c>
      <c r="B16" s="7" t="s">
        <v>68</v>
      </c>
      <c r="C16" s="7">
        <f t="shared" ca="1" si="0"/>
        <v>0.73096288624287853</v>
      </c>
      <c r="D16" s="18" t="s">
        <v>203</v>
      </c>
      <c r="E16" s="93" t="s">
        <v>213</v>
      </c>
      <c r="F16" s="34"/>
      <c r="G16" s="19">
        <f t="shared" si="1"/>
        <v>0</v>
      </c>
      <c r="H16" s="20">
        <f t="shared" si="2"/>
        <v>0</v>
      </c>
      <c r="I16" s="21">
        <f t="shared" si="4"/>
        <v>1</v>
      </c>
    </row>
    <row r="17" spans="1:9" ht="34.200000000000003" customHeight="1" x14ac:dyDescent="0.3">
      <c r="A17" s="37">
        <v>16</v>
      </c>
      <c r="B17" s="7" t="s">
        <v>248</v>
      </c>
      <c r="C17" s="7">
        <f t="shared" ca="1" si="0"/>
        <v>0.2098808712124709</v>
      </c>
      <c r="D17" s="18" t="s">
        <v>240</v>
      </c>
      <c r="E17" s="93" t="s">
        <v>239</v>
      </c>
      <c r="F17" s="34"/>
      <c r="G17" s="19">
        <f t="shared" si="1"/>
        <v>0</v>
      </c>
      <c r="H17" s="20">
        <f t="shared" si="2"/>
        <v>0</v>
      </c>
      <c r="I17" s="21">
        <f t="shared" si="4"/>
        <v>1</v>
      </c>
    </row>
    <row r="18" spans="1:9" ht="34.200000000000003" customHeight="1" x14ac:dyDescent="0.3">
      <c r="A18" s="37">
        <v>17</v>
      </c>
      <c r="B18" s="7" t="s">
        <v>247</v>
      </c>
      <c r="C18" s="7">
        <f t="shared" ca="1" si="0"/>
        <v>0.2884589708770201</v>
      </c>
      <c r="D18" s="18" t="s">
        <v>244</v>
      </c>
      <c r="E18" s="93" t="s">
        <v>282</v>
      </c>
      <c r="F18" s="34"/>
      <c r="G18" s="19">
        <f t="shared" si="1"/>
        <v>0</v>
      </c>
      <c r="H18" s="20">
        <f t="shared" si="2"/>
        <v>0</v>
      </c>
      <c r="I18" s="21">
        <f t="shared" si="4"/>
        <v>1</v>
      </c>
    </row>
    <row r="19" spans="1:9" ht="34.200000000000003" customHeight="1" x14ac:dyDescent="0.3">
      <c r="A19" s="37">
        <v>18</v>
      </c>
      <c r="B19" s="4" t="s">
        <v>249</v>
      </c>
      <c r="C19" s="7">
        <f t="shared" ca="1" si="0"/>
        <v>0.21595761808101255</v>
      </c>
      <c r="D19" s="18" t="s">
        <v>203</v>
      </c>
      <c r="E19" s="93" t="s">
        <v>253</v>
      </c>
      <c r="F19" s="34"/>
      <c r="G19" s="19">
        <f t="shared" si="1"/>
        <v>0</v>
      </c>
      <c r="H19" s="20">
        <f t="shared" si="2"/>
        <v>0</v>
      </c>
      <c r="I19" s="21">
        <f t="shared" si="4"/>
        <v>1</v>
      </c>
    </row>
    <row r="20" spans="1:9" ht="34.200000000000003" customHeight="1" x14ac:dyDescent="0.3">
      <c r="A20" s="37">
        <v>19</v>
      </c>
      <c r="B20" s="7" t="s">
        <v>238</v>
      </c>
      <c r="C20" s="7">
        <f t="shared" ca="1" si="0"/>
        <v>1.1100121646163252E-2</v>
      </c>
      <c r="D20" s="18" t="s">
        <v>202</v>
      </c>
      <c r="E20" s="93" t="s">
        <v>182</v>
      </c>
      <c r="F20" s="34"/>
      <c r="G20" s="19">
        <f t="shared" si="1"/>
        <v>0</v>
      </c>
      <c r="H20" s="20">
        <f t="shared" si="2"/>
        <v>0</v>
      </c>
      <c r="I20" s="21">
        <f t="shared" si="4"/>
        <v>1</v>
      </c>
    </row>
    <row r="21" spans="1:9" ht="34.200000000000003" customHeight="1" x14ac:dyDescent="0.3">
      <c r="B21" s="7" t="s">
        <v>206</v>
      </c>
      <c r="C21" s="7">
        <f t="shared" ref="C21:C51" ca="1" si="5">RAND()</f>
        <v>0.47987658858604054</v>
      </c>
      <c r="D21" s="18" t="s">
        <v>283</v>
      </c>
      <c r="E21" s="93" t="s">
        <v>284</v>
      </c>
      <c r="F21" s="34"/>
      <c r="I21" s="21">
        <f>IF(EXACT(D21,F20)=TRUE,0,1)</f>
        <v>1</v>
      </c>
    </row>
    <row r="22" spans="1:9" ht="34.200000000000003" customHeight="1" x14ac:dyDescent="0.3">
      <c r="B22" s="4" t="s">
        <v>241</v>
      </c>
      <c r="C22" s="7">
        <f t="shared" ca="1" si="5"/>
        <v>0.80861412720217873</v>
      </c>
      <c r="D22" s="18" t="s">
        <v>202</v>
      </c>
      <c r="E22" s="93" t="s">
        <v>285</v>
      </c>
      <c r="F22" s="34"/>
      <c r="I22" s="21">
        <f>IF(EXACT(D22,F24)=TRUE,0,1)</f>
        <v>1</v>
      </c>
    </row>
    <row r="23" spans="1:9" ht="21" customHeight="1" thickBot="1" x14ac:dyDescent="0.35">
      <c r="B23" s="4" t="s">
        <v>250</v>
      </c>
      <c r="C23" s="7">
        <f t="shared" ca="1" si="5"/>
        <v>0.86566060586011462</v>
      </c>
      <c r="D23" s="22"/>
      <c r="E23" s="4"/>
      <c r="F23" s="95" t="s">
        <v>152</v>
      </c>
      <c r="G23" s="38">
        <f>IF(G20="сделано",SUM(I2:I20),0)</f>
        <v>0</v>
      </c>
      <c r="I23" s="21" t="e">
        <f>IF(EXACT(D23,#REF!)=TRUE,0,1)</f>
        <v>#REF!</v>
      </c>
    </row>
    <row r="24" spans="1:9" ht="21" customHeight="1" thickBot="1" x14ac:dyDescent="0.35">
      <c r="B24" s="7" t="s">
        <v>94</v>
      </c>
      <c r="C24" s="7">
        <f t="shared" ca="1" si="5"/>
        <v>0.334030365032431</v>
      </c>
      <c r="D24" s="18"/>
      <c r="E24" s="32" t="s">
        <v>163</v>
      </c>
      <c r="F24" s="35" t="s">
        <v>153</v>
      </c>
      <c r="G24" s="39">
        <f>IF(G20="сделано",5.4/19*(19-G23),0)</f>
        <v>0</v>
      </c>
      <c r="H24" s="19"/>
      <c r="I24" s="21" t="e">
        <f>IF(EXACT(D24,#REF!)=TRUE,0,1)</f>
        <v>#REF!</v>
      </c>
    </row>
    <row r="25" spans="1:9" ht="21" customHeight="1" x14ac:dyDescent="0.3">
      <c r="B25" s="7" t="s">
        <v>207</v>
      </c>
      <c r="C25" s="7">
        <f t="shared" ca="1" si="5"/>
        <v>0.30949909774760143</v>
      </c>
      <c r="D25" s="18"/>
      <c r="E25" s="33"/>
      <c r="F25" s="83"/>
      <c r="G25" s="19">
        <f t="shared" si="1"/>
        <v>0</v>
      </c>
      <c r="H25" s="20">
        <f t="shared" ref="H25" si="6">IF($G$32="финиш",IF(EXACT(D25,F25)=TRUE,0,"ошибка"),0)</f>
        <v>0</v>
      </c>
      <c r="I25" s="21">
        <f t="shared" si="3"/>
        <v>0</v>
      </c>
    </row>
    <row r="26" spans="1:9" ht="21" customHeight="1" x14ac:dyDescent="0.3">
      <c r="B26" s="7" t="s">
        <v>244</v>
      </c>
      <c r="C26" s="7">
        <f t="shared" ca="1" si="5"/>
        <v>0.30086511041931363</v>
      </c>
      <c r="D26" s="18"/>
      <c r="E26" s="33"/>
      <c r="F26" s="83"/>
      <c r="G26" s="42"/>
      <c r="H26" s="20"/>
      <c r="I26" s="21">
        <f t="shared" si="3"/>
        <v>0</v>
      </c>
    </row>
    <row r="27" spans="1:9" ht="21" customHeight="1" x14ac:dyDescent="0.3">
      <c r="B27" s="4" t="s">
        <v>167</v>
      </c>
      <c r="C27" s="7">
        <f t="shared" ca="1" si="5"/>
        <v>0.54257206375810296</v>
      </c>
      <c r="D27" s="18"/>
      <c r="E27" s="33"/>
      <c r="F27" s="83"/>
      <c r="G27" s="42"/>
      <c r="H27" s="20"/>
      <c r="I27" s="21">
        <f t="shared" si="3"/>
        <v>0</v>
      </c>
    </row>
    <row r="28" spans="1:9" ht="21" customHeight="1" x14ac:dyDescent="0.3">
      <c r="B28" s="7" t="s">
        <v>93</v>
      </c>
      <c r="C28" s="7">
        <f t="shared" ca="1" si="5"/>
        <v>0.63055945403496472</v>
      </c>
      <c r="D28" s="18"/>
      <c r="E28" s="33"/>
      <c r="F28" s="83"/>
      <c r="G28" s="42"/>
      <c r="H28" s="20"/>
      <c r="I28" s="21">
        <f t="shared" si="3"/>
        <v>0</v>
      </c>
    </row>
    <row r="29" spans="1:9" ht="21" customHeight="1" x14ac:dyDescent="0.3">
      <c r="B29" s="4" t="s">
        <v>164</v>
      </c>
      <c r="C29" s="7">
        <f t="shared" ca="1" si="5"/>
        <v>0.42233426313096711</v>
      </c>
      <c r="D29" s="18"/>
      <c r="E29" s="33"/>
      <c r="F29" s="83"/>
      <c r="G29" s="42"/>
      <c r="H29" s="20"/>
      <c r="I29" s="21">
        <f t="shared" si="3"/>
        <v>0</v>
      </c>
    </row>
    <row r="30" spans="1:9" ht="21" customHeight="1" x14ac:dyDescent="0.3">
      <c r="B30" s="4" t="s">
        <v>173</v>
      </c>
      <c r="C30" s="7">
        <f t="shared" ca="1" si="5"/>
        <v>0.33182766772775363</v>
      </c>
      <c r="D30" s="18"/>
      <c r="E30" s="33"/>
      <c r="F30" s="83"/>
      <c r="G30" s="42"/>
      <c r="H30" s="20"/>
      <c r="I30" s="21">
        <f t="shared" si="3"/>
        <v>0</v>
      </c>
    </row>
    <row r="31" spans="1:9" ht="21" customHeight="1" x14ac:dyDescent="0.3">
      <c r="B31" s="7" t="s">
        <v>71</v>
      </c>
      <c r="C31" s="7">
        <f t="shared" ca="1" si="5"/>
        <v>0.66960079342313905</v>
      </c>
      <c r="D31" s="18"/>
      <c r="E31" s="33"/>
      <c r="F31" s="83"/>
      <c r="G31" s="42"/>
      <c r="H31" s="20"/>
      <c r="I31" s="21">
        <f t="shared" si="3"/>
        <v>0</v>
      </c>
    </row>
    <row r="32" spans="1:9" ht="21" customHeight="1" x14ac:dyDescent="0.3">
      <c r="B32" s="7" t="s">
        <v>78</v>
      </c>
      <c r="C32" s="7">
        <f t="shared" ca="1" si="5"/>
        <v>0.81696889963572294</v>
      </c>
      <c r="D32" s="84"/>
      <c r="E32" s="85"/>
      <c r="F32" s="86"/>
      <c r="G32" s="62"/>
      <c r="H32" s="87"/>
    </row>
    <row r="33" spans="2:8" ht="21" customHeight="1" x14ac:dyDescent="0.3">
      <c r="B33" s="4" t="s">
        <v>169</v>
      </c>
      <c r="C33" s="7">
        <f t="shared" ca="1" si="5"/>
        <v>0.31130412921466843</v>
      </c>
      <c r="E33" s="33"/>
      <c r="F33" s="40"/>
      <c r="G33" s="41"/>
      <c r="H33" s="42"/>
    </row>
    <row r="34" spans="2:8" ht="21" customHeight="1" x14ac:dyDescent="0.3">
      <c r="B34" s="7" t="s">
        <v>92</v>
      </c>
      <c r="C34" s="7">
        <f t="shared" ca="1" si="5"/>
        <v>0.80230643647170752</v>
      </c>
      <c r="E34" s="33"/>
      <c r="F34" s="43"/>
      <c r="G34" s="44"/>
      <c r="H34" s="42"/>
    </row>
    <row r="35" spans="2:8" ht="21" customHeight="1" x14ac:dyDescent="0.3">
      <c r="B35" s="7" t="s">
        <v>69</v>
      </c>
      <c r="C35" s="7">
        <f t="shared" ca="1" si="5"/>
        <v>0.76635940880391962</v>
      </c>
      <c r="E35" s="26"/>
      <c r="F35" s="43"/>
      <c r="G35" s="44"/>
      <c r="H35" s="88"/>
    </row>
    <row r="36" spans="2:8" ht="21" customHeight="1" x14ac:dyDescent="0.3">
      <c r="B36" s="7" t="s">
        <v>79</v>
      </c>
      <c r="C36" s="7">
        <f t="shared" ca="1" si="5"/>
        <v>0.48340109672236453</v>
      </c>
      <c r="E36" s="26"/>
      <c r="F36" s="33"/>
      <c r="H36" s="90"/>
    </row>
    <row r="37" spans="2:8" ht="21" customHeight="1" x14ac:dyDescent="0.3">
      <c r="B37" s="7" t="s">
        <v>243</v>
      </c>
      <c r="C37" s="7">
        <f t="shared" ca="1" si="5"/>
        <v>0.11505692078540786</v>
      </c>
      <c r="E37" s="27"/>
      <c r="F37" s="33"/>
      <c r="H37" s="90"/>
    </row>
    <row r="38" spans="2:8" ht="21" customHeight="1" x14ac:dyDescent="0.3">
      <c r="B38" s="7" t="s">
        <v>97</v>
      </c>
      <c r="C38" s="7">
        <f t="shared" ca="1" si="5"/>
        <v>0.55089555552834157</v>
      </c>
      <c r="E38" s="26"/>
      <c r="F38" s="33"/>
      <c r="H38" s="90"/>
    </row>
    <row r="39" spans="2:8" ht="21" customHeight="1" x14ac:dyDescent="0.3">
      <c r="B39" s="4" t="s">
        <v>172</v>
      </c>
      <c r="C39" s="7">
        <f t="shared" ca="1" si="5"/>
        <v>0.44016283125136446</v>
      </c>
      <c r="E39" s="27"/>
      <c r="F39" s="33"/>
      <c r="H39" s="90"/>
    </row>
    <row r="40" spans="2:8" ht="21" customHeight="1" x14ac:dyDescent="0.3">
      <c r="B40" s="7" t="s">
        <v>49</v>
      </c>
      <c r="C40" s="7">
        <f t="shared" ca="1" si="5"/>
        <v>8.1711644316596166E-2</v>
      </c>
      <c r="E40" s="91"/>
      <c r="F40" s="33"/>
      <c r="H40" s="90"/>
    </row>
    <row r="41" spans="2:8" ht="21" customHeight="1" x14ac:dyDescent="0.3">
      <c r="B41" s="7" t="s">
        <v>84</v>
      </c>
      <c r="C41" s="7">
        <f t="shared" ca="1" si="5"/>
        <v>0.97502361604258725</v>
      </c>
      <c r="E41" s="17"/>
    </row>
    <row r="42" spans="2:8" ht="21" customHeight="1" x14ac:dyDescent="0.3">
      <c r="B42" s="7" t="s">
        <v>73</v>
      </c>
      <c r="C42" s="7">
        <f t="shared" ca="1" si="5"/>
        <v>0.20685935009674483</v>
      </c>
      <c r="E42" s="17"/>
    </row>
    <row r="43" spans="2:8" ht="21" customHeight="1" x14ac:dyDescent="0.3">
      <c r="B43" s="7" t="s">
        <v>72</v>
      </c>
      <c r="C43" s="7">
        <f t="shared" ca="1" si="5"/>
        <v>0.390201533043946</v>
      </c>
      <c r="E43" s="4"/>
    </row>
    <row r="44" spans="2:8" ht="21" customHeight="1" x14ac:dyDescent="0.3">
      <c r="B44" s="7" t="s">
        <v>74</v>
      </c>
      <c r="C44" s="7">
        <f t="shared" ca="1" si="5"/>
        <v>0.88037942765434818</v>
      </c>
    </row>
    <row r="45" spans="2:8" ht="21" customHeight="1" x14ac:dyDescent="0.3">
      <c r="B45" s="7" t="s">
        <v>98</v>
      </c>
      <c r="C45" s="7">
        <f t="shared" ca="1" si="5"/>
        <v>5.2800414269330243E-2</v>
      </c>
    </row>
    <row r="46" spans="2:8" ht="21" customHeight="1" x14ac:dyDescent="0.3">
      <c r="B46" s="7" t="s">
        <v>11</v>
      </c>
      <c r="C46" s="7">
        <f t="shared" ca="1" si="5"/>
        <v>0.58918832176074243</v>
      </c>
    </row>
    <row r="47" spans="2:8" ht="21" customHeight="1" x14ac:dyDescent="0.3">
      <c r="B47" s="4" t="s">
        <v>74</v>
      </c>
      <c r="C47" s="7">
        <f t="shared" ca="1" si="5"/>
        <v>0.50852989396175752</v>
      </c>
    </row>
    <row r="48" spans="2:8" ht="21" customHeight="1" x14ac:dyDescent="0.3">
      <c r="B48" s="4" t="s">
        <v>170</v>
      </c>
      <c r="C48" s="7">
        <f t="shared" ca="1" si="5"/>
        <v>0.73038036044045351</v>
      </c>
    </row>
    <row r="49" spans="2:7" ht="21" customHeight="1" x14ac:dyDescent="0.3">
      <c r="B49" s="4" t="s">
        <v>171</v>
      </c>
      <c r="C49" s="7">
        <f t="shared" ca="1" si="5"/>
        <v>0.93552483097565531</v>
      </c>
    </row>
    <row r="50" spans="2:7" ht="21" customHeight="1" x14ac:dyDescent="0.3">
      <c r="B50" s="7" t="s">
        <v>67</v>
      </c>
      <c r="C50" s="7">
        <f t="shared" ca="1" si="5"/>
        <v>0.7786937174558175</v>
      </c>
    </row>
    <row r="51" spans="2:7" ht="21" customHeight="1" x14ac:dyDescent="0.3">
      <c r="B51" s="7" t="s">
        <v>75</v>
      </c>
      <c r="C51" s="7">
        <f t="shared" ca="1" si="5"/>
        <v>0.36871748174666585</v>
      </c>
      <c r="E51" s="30"/>
      <c r="F51" s="30"/>
      <c r="G51" s="92"/>
    </row>
    <row r="52" spans="2:7" ht="21" customHeight="1" x14ac:dyDescent="0.3">
      <c r="C52" s="7">
        <f t="shared" ref="C52:C68" ca="1" si="7">RAND()</f>
        <v>0.444143518380544</v>
      </c>
    </row>
    <row r="53" spans="2:7" ht="21" customHeight="1" x14ac:dyDescent="0.3">
      <c r="C53" s="7">
        <f t="shared" ca="1" si="7"/>
        <v>0.7569428893376271</v>
      </c>
    </row>
    <row r="54" spans="2:7" ht="21" customHeight="1" x14ac:dyDescent="0.3">
      <c r="B54" s="7"/>
      <c r="C54" s="7">
        <f t="shared" ca="1" si="7"/>
        <v>0.78707646396991227</v>
      </c>
    </row>
    <row r="55" spans="2:7" ht="21" customHeight="1" x14ac:dyDescent="0.3">
      <c r="B55" s="7"/>
      <c r="C55" s="7">
        <f t="shared" ca="1" si="7"/>
        <v>0.48648507996208568</v>
      </c>
    </row>
    <row r="56" spans="2:7" ht="21" customHeight="1" x14ac:dyDescent="0.3">
      <c r="B56" s="7"/>
      <c r="C56" s="7">
        <f t="shared" ca="1" si="7"/>
        <v>0.84855509731435974</v>
      </c>
    </row>
    <row r="57" spans="2:7" ht="21" customHeight="1" x14ac:dyDescent="0.3">
      <c r="B57" s="7"/>
      <c r="C57" s="7">
        <f t="shared" ca="1" si="7"/>
        <v>0.3621432277119202</v>
      </c>
    </row>
    <row r="58" spans="2:7" ht="21" customHeight="1" x14ac:dyDescent="0.3">
      <c r="B58" s="7"/>
      <c r="C58" s="7">
        <f t="shared" ca="1" si="7"/>
        <v>0.71641585203886216</v>
      </c>
    </row>
    <row r="59" spans="2:7" ht="21" customHeight="1" x14ac:dyDescent="0.3">
      <c r="C59" s="7">
        <f t="shared" ca="1" si="7"/>
        <v>0.716513253521884</v>
      </c>
    </row>
    <row r="60" spans="2:7" ht="21" customHeight="1" x14ac:dyDescent="0.3">
      <c r="C60" s="7">
        <f t="shared" ca="1" si="7"/>
        <v>0.30229565081087806</v>
      </c>
    </row>
    <row r="61" spans="2:7" ht="21" customHeight="1" x14ac:dyDescent="0.3">
      <c r="B61" s="7"/>
      <c r="C61" s="7">
        <f t="shared" ca="1" si="7"/>
        <v>0.77761270887416711</v>
      </c>
    </row>
    <row r="62" spans="2:7" ht="21" customHeight="1" x14ac:dyDescent="0.3">
      <c r="B62" s="7"/>
      <c r="C62" s="7">
        <f t="shared" ca="1" si="7"/>
        <v>0.70704227104379636</v>
      </c>
    </row>
    <row r="63" spans="2:7" ht="21" customHeight="1" x14ac:dyDescent="0.3">
      <c r="B63" s="7"/>
      <c r="C63" s="7">
        <f t="shared" ca="1" si="7"/>
        <v>0.90555969494126753</v>
      </c>
    </row>
    <row r="64" spans="2:7" ht="21" customHeight="1" x14ac:dyDescent="0.3">
      <c r="C64" s="7">
        <f t="shared" ca="1" si="7"/>
        <v>0.94628067889012879</v>
      </c>
    </row>
    <row r="65" spans="2:3" ht="21" customHeight="1" x14ac:dyDescent="0.3">
      <c r="B65" s="7"/>
      <c r="C65" s="7">
        <f t="shared" ca="1" si="7"/>
        <v>0.6084533436376981</v>
      </c>
    </row>
    <row r="66" spans="2:3" ht="21" customHeight="1" x14ac:dyDescent="0.3">
      <c r="C66" s="7">
        <f t="shared" ca="1" si="7"/>
        <v>0.37457527808121527</v>
      </c>
    </row>
    <row r="67" spans="2:3" ht="21" customHeight="1" x14ac:dyDescent="0.3">
      <c r="B67" s="7"/>
      <c r="C67" s="7">
        <f t="shared" ca="1" si="7"/>
        <v>0.55702141717052567</v>
      </c>
    </row>
    <row r="68" spans="2:3" ht="21" customHeight="1" x14ac:dyDescent="0.3">
      <c r="B68" s="7"/>
      <c r="C68" s="7">
        <f t="shared" ca="1" si="7"/>
        <v>0.42428603900714912</v>
      </c>
    </row>
    <row r="69" spans="2:3" ht="21" customHeight="1" x14ac:dyDescent="0.3">
      <c r="B69" s="7"/>
      <c r="C69" s="7">
        <f t="shared" ref="C69:C74" ca="1" si="8">RAND()</f>
        <v>0.47908559206884471</v>
      </c>
    </row>
    <row r="70" spans="2:3" ht="21" customHeight="1" x14ac:dyDescent="0.3">
      <c r="B70" s="7"/>
      <c r="C70" s="7">
        <f t="shared" ca="1" si="8"/>
        <v>0.47572927586235669</v>
      </c>
    </row>
    <row r="71" spans="2:3" ht="21" customHeight="1" x14ac:dyDescent="0.3">
      <c r="B71" s="7"/>
      <c r="C71" s="7">
        <f t="shared" ca="1" si="8"/>
        <v>0.2397937945902604</v>
      </c>
    </row>
    <row r="72" spans="2:3" ht="21" customHeight="1" x14ac:dyDescent="0.3">
      <c r="B72" s="7"/>
      <c r="C72" s="7">
        <f t="shared" ca="1" si="8"/>
        <v>0.90710615992500665</v>
      </c>
    </row>
    <row r="73" spans="2:3" ht="21" customHeight="1" x14ac:dyDescent="0.3">
      <c r="C73" s="7">
        <f t="shared" ca="1" si="8"/>
        <v>0.67327951620785176</v>
      </c>
    </row>
    <row r="74" spans="2:3" ht="21" customHeight="1" x14ac:dyDescent="0.3">
      <c r="C74" s="7">
        <f t="shared" ca="1" si="8"/>
        <v>0.38276210449751558</v>
      </c>
    </row>
  </sheetData>
  <sortState ref="C2:E20">
    <sortCondition ref="C2:C20"/>
  </sortState>
  <conditionalFormatting sqref="D2">
    <cfRule type="expression" dxfId="115" priority="93">
      <formula>F2&lt;&gt;D2</formula>
    </cfRule>
  </conditionalFormatting>
  <conditionalFormatting sqref="D3">
    <cfRule type="expression" dxfId="114" priority="92">
      <formula>F3&lt;&gt;D3</formula>
    </cfRule>
  </conditionalFormatting>
  <conditionalFormatting sqref="D4">
    <cfRule type="expression" dxfId="113" priority="91">
      <formula>F4&lt;&gt;D4</formula>
    </cfRule>
  </conditionalFormatting>
  <conditionalFormatting sqref="D5">
    <cfRule type="expression" dxfId="112" priority="90">
      <formula>F5&lt;&gt;D5</formula>
    </cfRule>
  </conditionalFormatting>
  <conditionalFormatting sqref="D6">
    <cfRule type="expression" dxfId="111" priority="89">
      <formula>F6&lt;&gt;D6</formula>
    </cfRule>
  </conditionalFormatting>
  <conditionalFormatting sqref="G32">
    <cfRule type="expression" dxfId="110" priority="47">
      <formula>F33&lt;&gt;D32</formula>
    </cfRule>
  </conditionalFormatting>
  <conditionalFormatting sqref="H25:H31 H2:H20">
    <cfRule type="expression" dxfId="109" priority="111">
      <formula>G2=#REF!</formula>
    </cfRule>
  </conditionalFormatting>
  <conditionalFormatting sqref="D7">
    <cfRule type="expression" dxfId="108" priority="33">
      <formula>F7&lt;&gt;D7</formula>
    </cfRule>
  </conditionalFormatting>
  <conditionalFormatting sqref="D8">
    <cfRule type="expression" dxfId="107" priority="32">
      <formula>F8&lt;&gt;D8</formula>
    </cfRule>
  </conditionalFormatting>
  <conditionalFormatting sqref="D9">
    <cfRule type="expression" dxfId="106" priority="31">
      <formula>F9&lt;&gt;D9</formula>
    </cfRule>
  </conditionalFormatting>
  <conditionalFormatting sqref="D10">
    <cfRule type="expression" dxfId="105" priority="30">
      <formula>F10&lt;&gt;D10</formula>
    </cfRule>
  </conditionalFormatting>
  <conditionalFormatting sqref="D11">
    <cfRule type="expression" dxfId="104" priority="29">
      <formula>F11&lt;&gt;D11</formula>
    </cfRule>
  </conditionalFormatting>
  <conditionalFormatting sqref="D12">
    <cfRule type="expression" dxfId="103" priority="28">
      <formula>F12&lt;&gt;D12</formula>
    </cfRule>
  </conditionalFormatting>
  <conditionalFormatting sqref="D13">
    <cfRule type="expression" dxfId="102" priority="27">
      <formula>F13&lt;&gt;D13</formula>
    </cfRule>
  </conditionalFormatting>
  <conditionalFormatting sqref="D14">
    <cfRule type="expression" dxfId="101" priority="26">
      <formula>F14&lt;&gt;D14</formula>
    </cfRule>
  </conditionalFormatting>
  <conditionalFormatting sqref="D15">
    <cfRule type="expression" dxfId="100" priority="25">
      <formula>F15&lt;&gt;D15</formula>
    </cfRule>
  </conditionalFormatting>
  <conditionalFormatting sqref="D16:D17">
    <cfRule type="expression" dxfId="99" priority="24">
      <formula>F16&lt;&gt;D16</formula>
    </cfRule>
  </conditionalFormatting>
  <conditionalFormatting sqref="D20:D22">
    <cfRule type="expression" dxfId="98" priority="23">
      <formula>F20&lt;&gt;D20</formula>
    </cfRule>
  </conditionalFormatting>
  <conditionalFormatting sqref="D18">
    <cfRule type="expression" dxfId="97" priority="20">
      <formula>F18&lt;&gt;D18</formula>
    </cfRule>
  </conditionalFormatting>
  <conditionalFormatting sqref="D19">
    <cfRule type="expression" dxfId="96" priority="19">
      <formula>F19&lt;&gt;D19</formula>
    </cfRule>
  </conditionalFormatting>
  <conditionalFormatting sqref="E3">
    <cfRule type="expression" dxfId="95" priority="18">
      <formula>G2="сделано"</formula>
    </cfRule>
  </conditionalFormatting>
  <conditionalFormatting sqref="E4">
    <cfRule type="expression" dxfId="94" priority="17">
      <formula>G3="сделано"</formula>
    </cfRule>
  </conditionalFormatting>
  <conditionalFormatting sqref="E5">
    <cfRule type="expression" dxfId="93" priority="16">
      <formula>G4="сделано"</formula>
    </cfRule>
  </conditionalFormatting>
  <conditionalFormatting sqref="E6">
    <cfRule type="expression" dxfId="92" priority="15">
      <formula>G5="сделано"</formula>
    </cfRule>
  </conditionalFormatting>
  <conditionalFormatting sqref="E7">
    <cfRule type="expression" dxfId="91" priority="14">
      <formula>G6="сделано"</formula>
    </cfRule>
  </conditionalFormatting>
  <conditionalFormatting sqref="E8">
    <cfRule type="expression" dxfId="90" priority="13">
      <formula>G7="сделано"</formula>
    </cfRule>
  </conditionalFormatting>
  <conditionalFormatting sqref="E9">
    <cfRule type="expression" dxfId="89" priority="12">
      <formula>G8="сделано"</formula>
    </cfRule>
  </conditionalFormatting>
  <conditionalFormatting sqref="E10">
    <cfRule type="expression" dxfId="88" priority="11">
      <formula>G9="сделано"</formula>
    </cfRule>
  </conditionalFormatting>
  <conditionalFormatting sqref="E11">
    <cfRule type="expression" dxfId="87" priority="10">
      <formula>G10="сделано"</formula>
    </cfRule>
  </conditionalFormatting>
  <conditionalFormatting sqref="E12">
    <cfRule type="expression" dxfId="86" priority="9">
      <formula>G11="сделано"</formula>
    </cfRule>
  </conditionalFormatting>
  <conditionalFormatting sqref="E13">
    <cfRule type="expression" dxfId="85" priority="8">
      <formula>G12="сделано"</formula>
    </cfRule>
  </conditionalFormatting>
  <conditionalFormatting sqref="E14">
    <cfRule type="expression" dxfId="84" priority="7">
      <formula>G13="сделано"</formula>
    </cfRule>
  </conditionalFormatting>
  <conditionalFormatting sqref="E15">
    <cfRule type="expression" dxfId="83" priority="6">
      <formula>G14="сделано"</formula>
    </cfRule>
  </conditionalFormatting>
  <conditionalFormatting sqref="E16">
    <cfRule type="expression" dxfId="82" priority="5">
      <formula>G15="сделано"</formula>
    </cfRule>
  </conditionalFormatting>
  <conditionalFormatting sqref="E17">
    <cfRule type="expression" dxfId="81" priority="4">
      <formula>G16="сделано"</formula>
    </cfRule>
  </conditionalFormatting>
  <conditionalFormatting sqref="E18">
    <cfRule type="expression" dxfId="80" priority="3">
      <formula>G17="сделано"</formula>
    </cfRule>
  </conditionalFormatting>
  <conditionalFormatting sqref="E19">
    <cfRule type="expression" dxfId="79" priority="2">
      <formula>G18="сделано"</formula>
    </cfRule>
  </conditionalFormatting>
  <conditionalFormatting sqref="E20:E22">
    <cfRule type="expression" dxfId="78" priority="1">
      <formula>G19="сделано"</formula>
    </cfRule>
  </conditionalFormatting>
  <dataValidations count="3">
    <dataValidation type="list" allowBlank="1" showInputMessage="1" showErrorMessage="1" sqref="D18:D31">
      <formula1>статика</formula1>
    </dataValidation>
    <dataValidation type="list" allowBlank="1" showInputMessage="1" showErrorMessage="1" sqref="F25:F31 F2:F22">
      <formula1>кинематика</formula1>
    </dataValidation>
    <dataValidation type="list" allowBlank="1" showInputMessage="1" showErrorMessage="1" sqref="F32">
      <formula1>динамика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showZeros="0" topLeftCell="A13" workbookViewId="0">
      <selection activeCell="F2" sqref="F2"/>
    </sheetView>
  </sheetViews>
  <sheetFormatPr defaultColWidth="20.109375" defaultRowHeight="15.6" x14ac:dyDescent="0.3"/>
  <cols>
    <col min="1" max="1" width="4.6640625" style="2" customWidth="1"/>
    <col min="2" max="2" width="22.33203125" style="2" hidden="1" customWidth="1"/>
    <col min="3" max="3" width="16.21875" style="5" hidden="1" customWidth="1"/>
    <col min="4" max="4" width="32.5546875" style="2" hidden="1" customWidth="1"/>
    <col min="5" max="5" width="62.21875" style="3" customWidth="1"/>
    <col min="6" max="6" width="42" style="3" customWidth="1"/>
    <col min="7" max="7" width="9.109375" style="6" customWidth="1"/>
    <col min="8" max="8" width="13.33203125" customWidth="1"/>
    <col min="9" max="9" width="10.88671875" style="45" customWidth="1"/>
    <col min="10" max="12" width="20.109375" style="5"/>
    <col min="13" max="16384" width="20.109375" style="2"/>
  </cols>
  <sheetData>
    <row r="1" spans="1:12" x14ac:dyDescent="0.3">
      <c r="E1" s="25" t="s">
        <v>187</v>
      </c>
      <c r="F1" s="24" t="s">
        <v>30</v>
      </c>
      <c r="G1"/>
    </row>
    <row r="2" spans="1:12" s="4" customFormat="1" ht="31.8" customHeight="1" x14ac:dyDescent="0.3">
      <c r="A2" s="4">
        <v>1</v>
      </c>
      <c r="B2" s="7" t="s">
        <v>257</v>
      </c>
      <c r="C2" s="7">
        <f t="shared" ref="C2:C59" ca="1" si="0">RAND()</f>
        <v>0.26551903912309383</v>
      </c>
      <c r="D2" s="18" t="s">
        <v>254</v>
      </c>
      <c r="E2" s="23" t="s">
        <v>56</v>
      </c>
      <c r="F2" s="28"/>
      <c r="G2" s="19">
        <f>IF(F2&lt;&gt;0,"сделано",0)</f>
        <v>0</v>
      </c>
      <c r="H2" s="20">
        <f t="shared" ref="H2:H22" si="1">IF($G$22="сделано",IF(EXACT(D2,F2)=TRUE,0,"ошибка"),0)</f>
        <v>0</v>
      </c>
      <c r="I2" s="21">
        <f>IF(EXACT(D2,F2)=TRUE,0,1)</f>
        <v>1</v>
      </c>
      <c r="J2" s="7"/>
      <c r="K2" s="7"/>
      <c r="L2" s="7"/>
    </row>
    <row r="3" spans="1:12" s="4" customFormat="1" ht="31.8" customHeight="1" x14ac:dyDescent="0.3">
      <c r="A3" s="4">
        <v>2</v>
      </c>
      <c r="B3" s="7" t="s">
        <v>84</v>
      </c>
      <c r="C3" s="7">
        <f t="shared" ca="1" si="0"/>
        <v>0.91357514786854077</v>
      </c>
      <c r="D3" s="18" t="s">
        <v>77</v>
      </c>
      <c r="E3" s="94" t="s">
        <v>76</v>
      </c>
      <c r="F3" s="34"/>
      <c r="G3" s="19">
        <f t="shared" ref="G3:G22" si="2">IF(F3&lt;&gt;0,"сделано",0)</f>
        <v>0</v>
      </c>
      <c r="H3" s="20">
        <f t="shared" si="1"/>
        <v>0</v>
      </c>
      <c r="I3" s="21">
        <f t="shared" ref="I3:I22" si="3">IF(EXACT(D3,F3)=TRUE,0,1)</f>
        <v>1</v>
      </c>
      <c r="J3" s="7"/>
      <c r="K3" s="7"/>
      <c r="L3" s="7"/>
    </row>
    <row r="4" spans="1:12" s="4" customFormat="1" ht="31.8" customHeight="1" x14ac:dyDescent="0.3">
      <c r="A4" s="4">
        <v>3</v>
      </c>
      <c r="B4" s="4" t="s">
        <v>170</v>
      </c>
      <c r="C4" s="7">
        <f t="shared" ca="1" si="0"/>
        <v>0.57738768933795426</v>
      </c>
      <c r="D4" s="18" t="s">
        <v>99</v>
      </c>
      <c r="E4" s="94" t="s">
        <v>54</v>
      </c>
      <c r="F4" s="34"/>
      <c r="G4" s="19">
        <f t="shared" si="2"/>
        <v>0</v>
      </c>
      <c r="H4" s="20">
        <f t="shared" si="1"/>
        <v>0</v>
      </c>
      <c r="I4" s="21">
        <f t="shared" si="3"/>
        <v>1</v>
      </c>
      <c r="J4" s="7"/>
      <c r="K4" s="7"/>
      <c r="L4" s="7"/>
    </row>
    <row r="5" spans="1:12" s="4" customFormat="1" ht="31.8" customHeight="1" x14ac:dyDescent="0.3">
      <c r="A5" s="4">
        <v>4</v>
      </c>
      <c r="B5" s="4" t="s">
        <v>217</v>
      </c>
      <c r="C5" s="7">
        <f t="shared" ca="1" si="0"/>
        <v>0.27959169240458703</v>
      </c>
      <c r="D5" s="18" t="s">
        <v>99</v>
      </c>
      <c r="E5" s="94" t="s">
        <v>63</v>
      </c>
      <c r="F5" s="34"/>
      <c r="G5" s="19">
        <f t="shared" si="2"/>
        <v>0</v>
      </c>
      <c r="H5" s="20">
        <f t="shared" si="1"/>
        <v>0</v>
      </c>
      <c r="I5" s="21">
        <f t="shared" si="3"/>
        <v>1</v>
      </c>
      <c r="J5" s="7"/>
      <c r="K5" s="7"/>
      <c r="L5" s="7"/>
    </row>
    <row r="6" spans="1:12" s="4" customFormat="1" ht="31.8" customHeight="1" x14ac:dyDescent="0.3">
      <c r="A6" s="4">
        <v>5</v>
      </c>
      <c r="B6" s="4" t="s">
        <v>171</v>
      </c>
      <c r="C6" s="7">
        <f t="shared" ca="1" si="0"/>
        <v>0.49317236411271259</v>
      </c>
      <c r="D6" s="18" t="s">
        <v>105</v>
      </c>
      <c r="E6" s="94" t="s">
        <v>62</v>
      </c>
      <c r="F6" s="34"/>
      <c r="G6" s="19">
        <f t="shared" si="2"/>
        <v>0</v>
      </c>
      <c r="H6" s="20">
        <f t="shared" si="1"/>
        <v>0</v>
      </c>
      <c r="I6" s="21">
        <f t="shared" si="3"/>
        <v>1</v>
      </c>
      <c r="J6" s="7"/>
      <c r="K6" s="7"/>
      <c r="L6" s="7"/>
    </row>
    <row r="7" spans="1:12" s="4" customFormat="1" ht="31.8" customHeight="1" x14ac:dyDescent="0.3">
      <c r="A7" s="4">
        <v>6</v>
      </c>
      <c r="B7" s="7" t="s">
        <v>74</v>
      </c>
      <c r="C7" s="7">
        <f t="shared" ca="1" si="0"/>
        <v>0.12295992531382616</v>
      </c>
      <c r="D7" s="18" t="s">
        <v>93</v>
      </c>
      <c r="E7" s="94" t="s">
        <v>59</v>
      </c>
      <c r="F7" s="34"/>
      <c r="G7" s="19">
        <f t="shared" si="2"/>
        <v>0</v>
      </c>
      <c r="H7" s="20">
        <f t="shared" si="1"/>
        <v>0</v>
      </c>
      <c r="I7" s="21">
        <f t="shared" si="3"/>
        <v>1</v>
      </c>
      <c r="J7" s="7"/>
      <c r="K7" s="7"/>
      <c r="L7" s="7"/>
    </row>
    <row r="8" spans="1:12" s="4" customFormat="1" ht="31.8" customHeight="1" x14ac:dyDescent="0.3">
      <c r="A8" s="4">
        <v>7</v>
      </c>
      <c r="B8" s="7" t="s">
        <v>101</v>
      </c>
      <c r="C8" s="7">
        <f t="shared" ca="1" si="0"/>
        <v>0.83966912529702575</v>
      </c>
      <c r="D8" s="18" t="s">
        <v>257</v>
      </c>
      <c r="E8" s="94" t="s">
        <v>256</v>
      </c>
      <c r="F8" s="34"/>
      <c r="G8" s="19">
        <f t="shared" si="2"/>
        <v>0</v>
      </c>
      <c r="H8" s="20">
        <f t="shared" si="1"/>
        <v>0</v>
      </c>
      <c r="I8" s="21">
        <f t="shared" si="3"/>
        <v>1</v>
      </c>
      <c r="J8" s="7"/>
      <c r="K8" s="7"/>
      <c r="L8" s="7"/>
    </row>
    <row r="9" spans="1:12" s="4" customFormat="1" ht="31.8" customHeight="1" x14ac:dyDescent="0.3">
      <c r="A9" s="4">
        <v>8</v>
      </c>
      <c r="B9" s="7" t="s">
        <v>77</v>
      </c>
      <c r="C9" s="7">
        <f t="shared" ca="1" si="0"/>
        <v>3.2319127967337713E-2</v>
      </c>
      <c r="D9" s="18" t="s">
        <v>214</v>
      </c>
      <c r="E9" s="94" t="s">
        <v>258</v>
      </c>
      <c r="F9" s="34"/>
      <c r="G9" s="19">
        <f t="shared" si="2"/>
        <v>0</v>
      </c>
      <c r="H9" s="20">
        <f t="shared" si="1"/>
        <v>0</v>
      </c>
      <c r="I9" s="21">
        <f t="shared" si="3"/>
        <v>1</v>
      </c>
      <c r="J9" s="7"/>
      <c r="K9" s="7"/>
      <c r="L9" s="7"/>
    </row>
    <row r="10" spans="1:12" s="4" customFormat="1" ht="31.8" customHeight="1" x14ac:dyDescent="0.3">
      <c r="A10" s="4">
        <v>9</v>
      </c>
      <c r="B10" s="7" t="s">
        <v>79</v>
      </c>
      <c r="C10" s="7">
        <f t="shared" ca="1" si="0"/>
        <v>0.40247831570064607</v>
      </c>
      <c r="D10" s="18" t="s">
        <v>260</v>
      </c>
      <c r="E10" s="94" t="s">
        <v>259</v>
      </c>
      <c r="F10" s="34"/>
      <c r="G10" s="19">
        <f t="shared" si="2"/>
        <v>0</v>
      </c>
      <c r="H10" s="20">
        <f t="shared" si="1"/>
        <v>0</v>
      </c>
      <c r="I10" s="21">
        <f t="shared" si="3"/>
        <v>1</v>
      </c>
      <c r="J10" s="7"/>
      <c r="K10" s="7"/>
      <c r="L10" s="7"/>
    </row>
    <row r="11" spans="1:12" s="4" customFormat="1" ht="31.8" customHeight="1" x14ac:dyDescent="0.3">
      <c r="A11" s="4">
        <v>10</v>
      </c>
      <c r="B11" s="4" t="s">
        <v>74</v>
      </c>
      <c r="C11" s="7">
        <f t="shared" ca="1" si="0"/>
        <v>0.38489295191304651</v>
      </c>
      <c r="D11" s="18" t="s">
        <v>205</v>
      </c>
      <c r="E11" s="94" t="s">
        <v>251</v>
      </c>
      <c r="F11" s="34"/>
      <c r="G11" s="19">
        <f t="shared" si="2"/>
        <v>0</v>
      </c>
      <c r="H11" s="20">
        <f t="shared" si="1"/>
        <v>0</v>
      </c>
      <c r="I11" s="21">
        <f t="shared" si="3"/>
        <v>1</v>
      </c>
      <c r="J11" s="7"/>
      <c r="K11" s="7"/>
      <c r="L11" s="7"/>
    </row>
    <row r="12" spans="1:12" s="4" customFormat="1" ht="31.8" customHeight="1" x14ac:dyDescent="0.3">
      <c r="A12" s="4">
        <v>11</v>
      </c>
      <c r="B12" s="7" t="s">
        <v>85</v>
      </c>
      <c r="C12" s="7">
        <f t="shared" ca="1" si="0"/>
        <v>0.54866073372695678</v>
      </c>
      <c r="D12" s="18" t="s">
        <v>104</v>
      </c>
      <c r="E12" s="94" t="s">
        <v>52</v>
      </c>
      <c r="F12" s="34"/>
      <c r="G12" s="19">
        <f t="shared" si="2"/>
        <v>0</v>
      </c>
      <c r="H12" s="20">
        <f t="shared" si="1"/>
        <v>0</v>
      </c>
      <c r="I12" s="21">
        <f t="shared" si="3"/>
        <v>1</v>
      </c>
      <c r="J12" s="7"/>
      <c r="K12" s="7"/>
      <c r="L12" s="7"/>
    </row>
    <row r="13" spans="1:12" s="4" customFormat="1" ht="31.8" customHeight="1" x14ac:dyDescent="0.3">
      <c r="A13" s="4">
        <v>12</v>
      </c>
      <c r="B13" s="4" t="s">
        <v>205</v>
      </c>
      <c r="C13" s="7">
        <f t="shared" ca="1" si="0"/>
        <v>0.32662018759100386</v>
      </c>
      <c r="D13" s="18" t="s">
        <v>101</v>
      </c>
      <c r="E13" s="94" t="s">
        <v>64</v>
      </c>
      <c r="F13" s="34"/>
      <c r="G13" s="19">
        <f t="shared" si="2"/>
        <v>0</v>
      </c>
      <c r="H13" s="20">
        <f t="shared" si="1"/>
        <v>0</v>
      </c>
      <c r="I13" s="21">
        <f t="shared" si="3"/>
        <v>1</v>
      </c>
      <c r="J13" s="7"/>
      <c r="K13" s="7"/>
      <c r="L13" s="7"/>
    </row>
    <row r="14" spans="1:12" s="4" customFormat="1" ht="31.8" customHeight="1" x14ac:dyDescent="0.3">
      <c r="A14" s="4">
        <v>13</v>
      </c>
      <c r="B14" s="4" t="s">
        <v>169</v>
      </c>
      <c r="C14" s="7">
        <f t="shared" ca="1" si="0"/>
        <v>0.95485000250974428</v>
      </c>
      <c r="D14" s="18" t="s">
        <v>103</v>
      </c>
      <c r="E14" s="94" t="s">
        <v>51</v>
      </c>
      <c r="F14" s="34"/>
      <c r="G14" s="19">
        <f t="shared" si="2"/>
        <v>0</v>
      </c>
      <c r="H14" s="20">
        <f t="shared" si="1"/>
        <v>0</v>
      </c>
      <c r="I14" s="21">
        <f t="shared" si="3"/>
        <v>1</v>
      </c>
      <c r="J14" s="7"/>
      <c r="K14" s="7"/>
      <c r="L14" s="7"/>
    </row>
    <row r="15" spans="1:12" s="4" customFormat="1" ht="31.8" customHeight="1" x14ac:dyDescent="0.3">
      <c r="A15" s="4">
        <v>14</v>
      </c>
      <c r="B15" s="7" t="s">
        <v>96</v>
      </c>
      <c r="C15" s="7">
        <f t="shared" ca="1" si="0"/>
        <v>0.93196546357892551</v>
      </c>
      <c r="D15" s="22" t="s">
        <v>215</v>
      </c>
      <c r="E15" s="94" t="s">
        <v>61</v>
      </c>
      <c r="F15" s="34"/>
      <c r="G15" s="19">
        <f t="shared" si="2"/>
        <v>0</v>
      </c>
      <c r="H15" s="20">
        <f t="shared" si="1"/>
        <v>0</v>
      </c>
      <c r="I15" s="21">
        <f t="shared" si="3"/>
        <v>1</v>
      </c>
      <c r="J15" s="7"/>
      <c r="K15" s="7"/>
      <c r="L15" s="7"/>
    </row>
    <row r="16" spans="1:12" s="4" customFormat="1" ht="31.8" customHeight="1" x14ac:dyDescent="0.3">
      <c r="A16" s="4">
        <v>15</v>
      </c>
      <c r="B16" s="7" t="s">
        <v>81</v>
      </c>
      <c r="C16" s="7">
        <f t="shared" ca="1" si="0"/>
        <v>7.4966808113753114E-2</v>
      </c>
      <c r="D16" s="18" t="s">
        <v>217</v>
      </c>
      <c r="E16" s="94" t="s">
        <v>189</v>
      </c>
      <c r="F16" s="34"/>
      <c r="G16" s="19">
        <f t="shared" si="2"/>
        <v>0</v>
      </c>
      <c r="H16" s="20">
        <f t="shared" si="1"/>
        <v>0</v>
      </c>
      <c r="I16" s="21">
        <f t="shared" si="3"/>
        <v>1</v>
      </c>
      <c r="J16" s="7"/>
      <c r="K16" s="7"/>
      <c r="L16" s="7"/>
    </row>
    <row r="17" spans="1:12" s="4" customFormat="1" ht="31.8" customHeight="1" x14ac:dyDescent="0.3">
      <c r="A17" s="4">
        <v>16</v>
      </c>
      <c r="B17" s="7" t="s">
        <v>105</v>
      </c>
      <c r="C17" s="7">
        <f t="shared" ca="1" si="0"/>
        <v>0.32452834496052996</v>
      </c>
      <c r="D17" s="18" t="s">
        <v>100</v>
      </c>
      <c r="E17" s="94" t="s">
        <v>218</v>
      </c>
      <c r="F17" s="34"/>
      <c r="G17" s="19">
        <f t="shared" si="2"/>
        <v>0</v>
      </c>
      <c r="H17" s="20">
        <f t="shared" si="1"/>
        <v>0</v>
      </c>
      <c r="I17" s="21">
        <f t="shared" si="3"/>
        <v>1</v>
      </c>
      <c r="J17" s="7"/>
      <c r="K17" s="7"/>
      <c r="L17" s="7"/>
    </row>
    <row r="18" spans="1:12" s="4" customFormat="1" ht="31.8" customHeight="1" x14ac:dyDescent="0.3">
      <c r="A18" s="4">
        <v>17</v>
      </c>
      <c r="B18" s="7" t="s">
        <v>98</v>
      </c>
      <c r="C18" s="7">
        <f t="shared" ca="1" si="0"/>
        <v>0.35077944956866269</v>
      </c>
      <c r="D18" s="18" t="s">
        <v>95</v>
      </c>
      <c r="E18" s="94" t="s">
        <v>252</v>
      </c>
      <c r="F18" s="34"/>
      <c r="G18" s="19">
        <f t="shared" si="2"/>
        <v>0</v>
      </c>
      <c r="H18" s="20">
        <f t="shared" si="1"/>
        <v>0</v>
      </c>
      <c r="I18" s="21">
        <f t="shared" si="3"/>
        <v>1</v>
      </c>
      <c r="J18" s="7"/>
      <c r="K18" s="7"/>
      <c r="L18" s="7"/>
    </row>
    <row r="19" spans="1:12" s="4" customFormat="1" ht="31.8" customHeight="1" x14ac:dyDescent="0.3">
      <c r="A19" s="4">
        <v>18</v>
      </c>
      <c r="B19" s="5" t="s">
        <v>94</v>
      </c>
      <c r="C19" s="7">
        <f t="shared" ca="1" si="0"/>
        <v>0.69726198703613596</v>
      </c>
      <c r="D19" s="18" t="s">
        <v>216</v>
      </c>
      <c r="E19" s="94" t="s">
        <v>60</v>
      </c>
      <c r="F19" s="34"/>
      <c r="G19" s="19">
        <f t="shared" si="2"/>
        <v>0</v>
      </c>
      <c r="H19" s="20">
        <f t="shared" si="1"/>
        <v>0</v>
      </c>
      <c r="I19" s="21">
        <f t="shared" si="3"/>
        <v>1</v>
      </c>
      <c r="J19" s="7"/>
      <c r="K19" s="7"/>
      <c r="L19" s="7"/>
    </row>
    <row r="20" spans="1:12" s="4" customFormat="1" ht="31.8" customHeight="1" x14ac:dyDescent="0.3">
      <c r="A20" s="4">
        <v>19</v>
      </c>
      <c r="B20" s="7" t="s">
        <v>49</v>
      </c>
      <c r="C20" s="7">
        <f t="shared" ca="1" si="0"/>
        <v>0.56538868373379891</v>
      </c>
      <c r="D20" s="18" t="s">
        <v>91</v>
      </c>
      <c r="E20" s="94" t="s">
        <v>219</v>
      </c>
      <c r="F20" s="34"/>
      <c r="G20" s="19">
        <f t="shared" si="2"/>
        <v>0</v>
      </c>
      <c r="H20" s="20">
        <f t="shared" si="1"/>
        <v>0</v>
      </c>
      <c r="I20" s="21">
        <f t="shared" si="3"/>
        <v>1</v>
      </c>
      <c r="J20" s="7"/>
      <c r="K20" s="7"/>
      <c r="L20" s="7"/>
    </row>
    <row r="21" spans="1:12" s="4" customFormat="1" ht="31.8" customHeight="1" x14ac:dyDescent="0.3">
      <c r="A21" s="4">
        <v>20</v>
      </c>
      <c r="B21" s="7" t="s">
        <v>80</v>
      </c>
      <c r="C21" s="7">
        <f t="shared" ca="1" si="0"/>
        <v>8.4234418971402603E-2</v>
      </c>
      <c r="D21" s="18" t="s">
        <v>220</v>
      </c>
      <c r="E21" s="94" t="s">
        <v>188</v>
      </c>
      <c r="F21" s="34"/>
      <c r="G21" s="19">
        <f t="shared" si="2"/>
        <v>0</v>
      </c>
      <c r="H21" s="20">
        <f t="shared" si="1"/>
        <v>0</v>
      </c>
      <c r="I21" s="21">
        <f t="shared" si="3"/>
        <v>1</v>
      </c>
      <c r="J21" s="7"/>
      <c r="K21" s="7"/>
      <c r="L21" s="7"/>
    </row>
    <row r="22" spans="1:12" s="4" customFormat="1" ht="31.8" customHeight="1" x14ac:dyDescent="0.3">
      <c r="A22" s="4">
        <v>21</v>
      </c>
      <c r="B22" s="7" t="s">
        <v>216</v>
      </c>
      <c r="C22" s="7">
        <f t="shared" ca="1" si="0"/>
        <v>3.0986908664140222E-2</v>
      </c>
      <c r="D22" s="18" t="s">
        <v>86</v>
      </c>
      <c r="E22" s="94" t="s">
        <v>53</v>
      </c>
      <c r="F22" s="34"/>
      <c r="G22" s="19">
        <f t="shared" si="2"/>
        <v>0</v>
      </c>
      <c r="H22" s="20">
        <f t="shared" si="1"/>
        <v>0</v>
      </c>
      <c r="I22" s="21">
        <f t="shared" si="3"/>
        <v>1</v>
      </c>
      <c r="J22" s="7"/>
      <c r="K22" s="7"/>
      <c r="L22" s="7"/>
    </row>
    <row r="23" spans="1:12" ht="25.2" customHeight="1" thickBot="1" x14ac:dyDescent="0.35">
      <c r="B23" s="2" t="s">
        <v>175</v>
      </c>
      <c r="C23" s="5">
        <f t="shared" ca="1" si="0"/>
        <v>0.4064360748782706</v>
      </c>
      <c r="D23" s="8"/>
      <c r="E23" s="2"/>
      <c r="F23" s="95" t="s">
        <v>152</v>
      </c>
      <c r="G23" s="38">
        <f>IF(G22="сделано",SUM(I2:I22),0)</f>
        <v>0</v>
      </c>
    </row>
    <row r="24" spans="1:12" ht="25.2" customHeight="1" thickBot="1" x14ac:dyDescent="0.35">
      <c r="B24" s="7" t="s">
        <v>83</v>
      </c>
      <c r="C24" s="5">
        <f t="shared" ca="1" si="0"/>
        <v>0.8800957597691772</v>
      </c>
      <c r="E24" s="12" t="s">
        <v>163</v>
      </c>
      <c r="F24" s="35" t="s">
        <v>153</v>
      </c>
      <c r="G24" s="39">
        <f>IF(G22="сделано",5.4/21*(21-G23),0)</f>
        <v>0</v>
      </c>
      <c r="H24" s="13"/>
    </row>
    <row r="25" spans="1:12" ht="16.8" x14ac:dyDescent="0.35">
      <c r="B25" s="5" t="s">
        <v>95</v>
      </c>
      <c r="C25" s="5">
        <f t="shared" ca="1" si="0"/>
        <v>0.49246693603021952</v>
      </c>
      <c r="F25" s="11"/>
      <c r="G25" s="14"/>
      <c r="H25" s="13"/>
    </row>
    <row r="26" spans="1:12" ht="16.8" x14ac:dyDescent="0.35">
      <c r="B26" s="7" t="s">
        <v>10</v>
      </c>
      <c r="C26" s="5">
        <f t="shared" ca="1" si="0"/>
        <v>0.27810163866175686</v>
      </c>
      <c r="E26" s="16"/>
      <c r="F26" s="11"/>
      <c r="G26" s="14"/>
      <c r="H26" s="10"/>
    </row>
    <row r="27" spans="1:12" x14ac:dyDescent="0.3">
      <c r="B27" s="2" t="s">
        <v>172</v>
      </c>
      <c r="C27" s="5">
        <f t="shared" ca="1" si="0"/>
        <v>0.15684748206711108</v>
      </c>
      <c r="E27" s="16"/>
    </row>
    <row r="28" spans="1:12" x14ac:dyDescent="0.3">
      <c r="B28" s="7" t="s">
        <v>214</v>
      </c>
      <c r="C28" s="5">
        <f t="shared" ca="1" si="0"/>
        <v>0.94204721575398098</v>
      </c>
      <c r="E28" s="17"/>
    </row>
    <row r="29" spans="1:12" x14ac:dyDescent="0.3">
      <c r="B29" s="7" t="s">
        <v>65</v>
      </c>
      <c r="C29" s="5">
        <f t="shared" ca="1" si="0"/>
        <v>0.28920036645767466</v>
      </c>
      <c r="E29" s="16"/>
    </row>
    <row r="30" spans="1:12" x14ac:dyDescent="0.3">
      <c r="B30" s="5" t="s">
        <v>97</v>
      </c>
      <c r="C30" s="5">
        <f t="shared" ca="1" si="0"/>
        <v>0.15855729430737631</v>
      </c>
      <c r="E30" s="17"/>
    </row>
    <row r="31" spans="1:12" x14ac:dyDescent="0.3">
      <c r="B31" s="7" t="s">
        <v>82</v>
      </c>
      <c r="C31" s="5">
        <f t="shared" ca="1" si="0"/>
        <v>0.50275975803110573</v>
      </c>
      <c r="E31" s="15"/>
    </row>
    <row r="32" spans="1:12" x14ac:dyDescent="0.3">
      <c r="B32" s="7" t="s">
        <v>201</v>
      </c>
      <c r="C32" s="5">
        <f t="shared" ca="1" si="0"/>
        <v>0.20114449901576925</v>
      </c>
      <c r="E32" s="17"/>
    </row>
    <row r="33" spans="2:7" x14ac:dyDescent="0.3">
      <c r="B33" s="5" t="s">
        <v>90</v>
      </c>
      <c r="C33" s="5">
        <f t="shared" ca="1" si="0"/>
        <v>0.16358421005995283</v>
      </c>
      <c r="E33" s="17"/>
    </row>
    <row r="34" spans="2:7" x14ac:dyDescent="0.3">
      <c r="B34" s="7" t="s">
        <v>215</v>
      </c>
      <c r="C34" s="5">
        <f t="shared" ca="1" si="0"/>
        <v>0.49017647991547786</v>
      </c>
    </row>
    <row r="35" spans="2:7" x14ac:dyDescent="0.3">
      <c r="B35" s="7" t="s">
        <v>78</v>
      </c>
      <c r="C35" s="5">
        <f t="shared" ca="1" si="0"/>
        <v>0.76339747785437329</v>
      </c>
    </row>
    <row r="36" spans="2:7" x14ac:dyDescent="0.3">
      <c r="B36" s="2" t="s">
        <v>165</v>
      </c>
      <c r="C36" s="5">
        <f t="shared" ca="1" si="0"/>
        <v>8.5482859467271521E-2</v>
      </c>
    </row>
    <row r="37" spans="2:7" x14ac:dyDescent="0.3">
      <c r="B37" s="7" t="s">
        <v>88</v>
      </c>
      <c r="C37" s="5">
        <f t="shared" ca="1" si="0"/>
        <v>6.7149315118266384E-2</v>
      </c>
    </row>
    <row r="38" spans="2:7" x14ac:dyDescent="0.3">
      <c r="B38" s="5" t="s">
        <v>102</v>
      </c>
      <c r="C38" s="5">
        <f t="shared" ca="1" si="0"/>
        <v>0.41519128663069449</v>
      </c>
    </row>
    <row r="39" spans="2:7" x14ac:dyDescent="0.3">
      <c r="B39" s="5" t="s">
        <v>220</v>
      </c>
      <c r="C39" s="5">
        <f t="shared" ca="1" si="0"/>
        <v>0.3945379824947971</v>
      </c>
    </row>
    <row r="40" spans="2:7" x14ac:dyDescent="0.3">
      <c r="B40" s="7" t="s">
        <v>100</v>
      </c>
      <c r="C40" s="5">
        <f t="shared" ca="1" si="0"/>
        <v>0.705193864748621</v>
      </c>
    </row>
    <row r="41" spans="2:7" x14ac:dyDescent="0.3">
      <c r="B41" s="2" t="s">
        <v>168</v>
      </c>
      <c r="C41" s="5">
        <f t="shared" ca="1" si="0"/>
        <v>0.40354414594532384</v>
      </c>
    </row>
    <row r="42" spans="2:7" x14ac:dyDescent="0.3">
      <c r="B42" s="5" t="s">
        <v>91</v>
      </c>
      <c r="C42" s="5">
        <f t="shared" ca="1" si="0"/>
        <v>0.99993450492754599</v>
      </c>
      <c r="E42" s="1"/>
      <c r="F42" s="1"/>
      <c r="G42" s="9"/>
    </row>
    <row r="43" spans="2:7" x14ac:dyDescent="0.3">
      <c r="B43" s="7" t="s">
        <v>99</v>
      </c>
      <c r="C43" s="5">
        <f t="shared" ca="1" si="0"/>
        <v>0.30297750747297458</v>
      </c>
    </row>
    <row r="44" spans="2:7" x14ac:dyDescent="0.3">
      <c r="B44" s="2" t="s">
        <v>260</v>
      </c>
      <c r="C44" s="5">
        <f t="shared" ca="1" si="0"/>
        <v>0.37725732402035517</v>
      </c>
    </row>
    <row r="45" spans="2:7" x14ac:dyDescent="0.3">
      <c r="B45" s="5" t="s">
        <v>93</v>
      </c>
      <c r="C45" s="5">
        <f t="shared" ca="1" si="0"/>
        <v>0.66812687522059433</v>
      </c>
    </row>
    <row r="46" spans="2:7" x14ac:dyDescent="0.3">
      <c r="B46" s="2" t="s">
        <v>174</v>
      </c>
      <c r="C46" s="5">
        <f t="shared" ca="1" si="0"/>
        <v>5.8446570146478694E-2</v>
      </c>
    </row>
    <row r="47" spans="2:7" x14ac:dyDescent="0.3">
      <c r="B47" s="7" t="s">
        <v>87</v>
      </c>
      <c r="C47" s="5">
        <f t="shared" ca="1" si="0"/>
        <v>0.81729207392070857</v>
      </c>
    </row>
    <row r="48" spans="2:7" x14ac:dyDescent="0.3">
      <c r="B48" s="7" t="s">
        <v>255</v>
      </c>
      <c r="C48" s="5">
        <f t="shared" ca="1" si="0"/>
        <v>0.69006202120942406</v>
      </c>
    </row>
    <row r="49" spans="2:3" x14ac:dyDescent="0.3">
      <c r="C49" s="5">
        <f t="shared" ca="1" si="0"/>
        <v>0.75445970465315404</v>
      </c>
    </row>
    <row r="50" spans="2:3" x14ac:dyDescent="0.3">
      <c r="C50" s="5">
        <f t="shared" ca="1" si="0"/>
        <v>0.69481033305171758</v>
      </c>
    </row>
    <row r="51" spans="2:3" x14ac:dyDescent="0.3">
      <c r="C51" s="5">
        <f t="shared" ca="1" si="0"/>
        <v>0.55941489041545456</v>
      </c>
    </row>
    <row r="52" spans="2:3" x14ac:dyDescent="0.3">
      <c r="B52" s="5"/>
      <c r="C52" s="5">
        <f t="shared" ca="1" si="0"/>
        <v>0.64619540986615831</v>
      </c>
    </row>
    <row r="53" spans="2:3" x14ac:dyDescent="0.3">
      <c r="B53" s="7"/>
      <c r="C53" s="5">
        <f t="shared" ca="1" si="0"/>
        <v>0.95383214127153093</v>
      </c>
    </row>
    <row r="54" spans="2:3" x14ac:dyDescent="0.3">
      <c r="B54" s="7"/>
      <c r="C54" s="5">
        <f t="shared" ca="1" si="0"/>
        <v>0.80584719395296667</v>
      </c>
    </row>
    <row r="55" spans="2:3" x14ac:dyDescent="0.3">
      <c r="C55" s="5">
        <f t="shared" ca="1" si="0"/>
        <v>0.95452878734424917</v>
      </c>
    </row>
    <row r="56" spans="2:3" x14ac:dyDescent="0.3">
      <c r="B56" s="5"/>
      <c r="C56" s="5">
        <f t="shared" ca="1" si="0"/>
        <v>0.76461878068863331</v>
      </c>
    </row>
    <row r="57" spans="2:3" x14ac:dyDescent="0.3">
      <c r="C57" s="5">
        <f t="shared" ca="1" si="0"/>
        <v>0.45900459706944929</v>
      </c>
    </row>
    <row r="58" spans="2:3" x14ac:dyDescent="0.3">
      <c r="B58" s="7"/>
      <c r="C58" s="5">
        <f t="shared" ca="1" si="0"/>
        <v>1.8758239685196965E-2</v>
      </c>
    </row>
    <row r="59" spans="2:3" x14ac:dyDescent="0.3">
      <c r="B59" s="7"/>
      <c r="C59" s="5">
        <f t="shared" ca="1" si="0"/>
        <v>0.38651830976478108</v>
      </c>
    </row>
    <row r="60" spans="2:3" x14ac:dyDescent="0.3">
      <c r="B60" s="7"/>
      <c r="C60" s="5">
        <f t="shared" ref="C60:C65" ca="1" si="4">RAND()</f>
        <v>0.46145387103371716</v>
      </c>
    </row>
    <row r="61" spans="2:3" x14ac:dyDescent="0.3">
      <c r="B61" s="7"/>
      <c r="C61" s="5">
        <f t="shared" ca="1" si="4"/>
        <v>6.3049152852677537E-2</v>
      </c>
    </row>
    <row r="62" spans="2:3" x14ac:dyDescent="0.3">
      <c r="B62" s="7"/>
      <c r="C62" s="5">
        <f t="shared" ca="1" si="4"/>
        <v>0.52975635599993842</v>
      </c>
    </row>
    <row r="63" spans="2:3" x14ac:dyDescent="0.3">
      <c r="B63" s="5"/>
      <c r="C63" s="5">
        <f t="shared" ca="1" si="4"/>
        <v>0.54871411830274053</v>
      </c>
    </row>
    <row r="64" spans="2:3" x14ac:dyDescent="0.3">
      <c r="C64" s="5">
        <f t="shared" ca="1" si="4"/>
        <v>0.45370454093546753</v>
      </c>
    </row>
    <row r="65" spans="3:3" x14ac:dyDescent="0.3">
      <c r="C65" s="5">
        <f t="shared" ca="1" si="4"/>
        <v>0.6765792239894356</v>
      </c>
    </row>
  </sheetData>
  <sheetProtection algorithmName="SHA-512" hashValue="oCRWIdDz6B5FASxFLScRq0J6fzawxrwlny4i0cnS4QhUsGKrISEeY0OcGHW7p38RCspNqaw4qm7ox9daHI0LOg==" saltValue="CCB6mQiuM1mu00yvKgoyeQ==" spinCount="100000" sheet="1" objects="1" scenarios="1"/>
  <conditionalFormatting sqref="D2 D15:D22">
    <cfRule type="expression" dxfId="77" priority="42">
      <formula>F2&lt;&gt;D2</formula>
    </cfRule>
  </conditionalFormatting>
  <conditionalFormatting sqref="D3">
    <cfRule type="expression" dxfId="76" priority="39">
      <formula>F3&lt;&gt;D3</formula>
    </cfRule>
  </conditionalFormatting>
  <conditionalFormatting sqref="D4">
    <cfRule type="expression" dxfId="75" priority="37">
      <formula>F4&lt;&gt;D4</formula>
    </cfRule>
  </conditionalFormatting>
  <conditionalFormatting sqref="D5">
    <cfRule type="expression" dxfId="74" priority="36">
      <formula>F5&lt;&gt;D5</formula>
    </cfRule>
  </conditionalFormatting>
  <conditionalFormatting sqref="D6">
    <cfRule type="expression" dxfId="73" priority="33">
      <formula>F6&lt;&gt;D6</formula>
    </cfRule>
  </conditionalFormatting>
  <conditionalFormatting sqref="D7">
    <cfRule type="expression" dxfId="72" priority="32">
      <formula>F7&lt;&gt;D7</formula>
    </cfRule>
  </conditionalFormatting>
  <conditionalFormatting sqref="D8">
    <cfRule type="expression" dxfId="71" priority="31">
      <formula>F8&lt;&gt;D8</formula>
    </cfRule>
  </conditionalFormatting>
  <conditionalFormatting sqref="D9">
    <cfRule type="expression" dxfId="70" priority="30">
      <formula>F9&lt;&gt;D9</formula>
    </cfRule>
  </conditionalFormatting>
  <conditionalFormatting sqref="D10">
    <cfRule type="expression" dxfId="69" priority="29">
      <formula>F10&lt;&gt;D10</formula>
    </cfRule>
  </conditionalFormatting>
  <conditionalFormatting sqref="D11">
    <cfRule type="expression" dxfId="68" priority="28">
      <formula>F11&lt;&gt;D11</formula>
    </cfRule>
  </conditionalFormatting>
  <conditionalFormatting sqref="D12">
    <cfRule type="expression" dxfId="67" priority="27">
      <formula>F12&lt;&gt;D12</formula>
    </cfRule>
  </conditionalFormatting>
  <conditionalFormatting sqref="D13">
    <cfRule type="expression" dxfId="66" priority="26">
      <formula>F13&lt;&gt;D13</formula>
    </cfRule>
  </conditionalFormatting>
  <conditionalFormatting sqref="D14">
    <cfRule type="expression" dxfId="65" priority="25">
      <formula>F14&lt;&gt;D14</formula>
    </cfRule>
  </conditionalFormatting>
  <conditionalFormatting sqref="H2:H22">
    <cfRule type="expression" dxfId="64" priority="22">
      <formula>G2=E2</formula>
    </cfRule>
  </conditionalFormatting>
  <conditionalFormatting sqref="E3">
    <cfRule type="expression" dxfId="63" priority="21">
      <formula>G2="сделано"</formula>
    </cfRule>
  </conditionalFormatting>
  <conditionalFormatting sqref="E4">
    <cfRule type="expression" dxfId="62" priority="20">
      <formula>G3="сделано"</formula>
    </cfRule>
  </conditionalFormatting>
  <conditionalFormatting sqref="E5">
    <cfRule type="expression" dxfId="61" priority="19">
      <formula>G4="сделано"</formula>
    </cfRule>
  </conditionalFormatting>
  <conditionalFormatting sqref="E6">
    <cfRule type="expression" dxfId="60" priority="18">
      <formula>G5="сделано"</formula>
    </cfRule>
  </conditionalFormatting>
  <conditionalFormatting sqref="E7">
    <cfRule type="expression" dxfId="59" priority="17">
      <formula>G6="сделано"</formula>
    </cfRule>
  </conditionalFormatting>
  <conditionalFormatting sqref="E8">
    <cfRule type="expression" dxfId="58" priority="16">
      <formula>G7="сделано"</formula>
    </cfRule>
  </conditionalFormatting>
  <conditionalFormatting sqref="E9">
    <cfRule type="expression" dxfId="57" priority="15">
      <formula>G8="сделано"</formula>
    </cfRule>
  </conditionalFormatting>
  <conditionalFormatting sqref="E10">
    <cfRule type="expression" dxfId="56" priority="14">
      <formula>G9="сделано"</formula>
    </cfRule>
  </conditionalFormatting>
  <conditionalFormatting sqref="E22">
    <cfRule type="expression" dxfId="55" priority="1">
      <formula>G21="сделано"</formula>
    </cfRule>
  </conditionalFormatting>
  <conditionalFormatting sqref="E11">
    <cfRule type="expression" dxfId="54" priority="12">
      <formula>G10="сделано"</formula>
    </cfRule>
  </conditionalFormatting>
  <conditionalFormatting sqref="E12">
    <cfRule type="expression" dxfId="53" priority="11">
      <formula>G11="сделано"</formula>
    </cfRule>
  </conditionalFormatting>
  <conditionalFormatting sqref="E13">
    <cfRule type="expression" dxfId="52" priority="10">
      <formula>G12="сделано"</formula>
    </cfRule>
  </conditionalFormatting>
  <conditionalFormatting sqref="E14">
    <cfRule type="expression" dxfId="51" priority="9">
      <formula>G13="сделано"</formula>
    </cfRule>
  </conditionalFormatting>
  <conditionalFormatting sqref="E15">
    <cfRule type="expression" dxfId="50" priority="8">
      <formula>G14="сделано"</formula>
    </cfRule>
  </conditionalFormatting>
  <conditionalFormatting sqref="E16">
    <cfRule type="expression" dxfId="49" priority="7">
      <formula>G15="сделано"</formula>
    </cfRule>
  </conditionalFormatting>
  <conditionalFormatting sqref="E17">
    <cfRule type="expression" dxfId="48" priority="6">
      <formula>G16="сделано"</formula>
    </cfRule>
  </conditionalFormatting>
  <conditionalFormatting sqref="E18">
    <cfRule type="expression" dxfId="47" priority="5">
      <formula>G17="сделано"</formula>
    </cfRule>
  </conditionalFormatting>
  <conditionalFormatting sqref="E19">
    <cfRule type="expression" dxfId="46" priority="4">
      <formula>G18="сделано"</formula>
    </cfRule>
  </conditionalFormatting>
  <conditionalFormatting sqref="E20">
    <cfRule type="expression" dxfId="45" priority="3">
      <formula>G19="сделано"</formula>
    </cfRule>
  </conditionalFormatting>
  <conditionalFormatting sqref="E21">
    <cfRule type="expression" dxfId="44" priority="2">
      <formula>G20="сделано"</formula>
    </cfRule>
  </conditionalFormatting>
  <dataValidations count="2">
    <dataValidation type="list" allowBlank="1" showInputMessage="1" showErrorMessage="1" sqref="D12:D22">
      <formula1>статика</formula1>
    </dataValidation>
    <dataValidation type="list" allowBlank="1" showInputMessage="1" showErrorMessage="1" sqref="F2:F22">
      <formula1>кинтвт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showZeros="0" topLeftCell="A13" zoomScale="120" zoomScaleNormal="120" workbookViewId="0">
      <selection activeCell="F2" sqref="F2"/>
    </sheetView>
  </sheetViews>
  <sheetFormatPr defaultRowHeight="27.6" customHeight="1" x14ac:dyDescent="0.3"/>
  <cols>
    <col min="1" max="1" width="5.109375" style="31" customWidth="1"/>
    <col min="2" max="2" width="28.6640625" style="31" hidden="1" customWidth="1"/>
    <col min="3" max="3" width="12.109375" style="31" hidden="1" customWidth="1"/>
    <col min="4" max="4" width="36" style="51" hidden="1" customWidth="1"/>
    <col min="5" max="5" width="68" style="31" customWidth="1"/>
    <col min="6" max="6" width="41.21875" style="31" customWidth="1"/>
    <col min="7" max="7" width="9.33203125" style="52" customWidth="1"/>
    <col min="8" max="8" width="8.88671875" style="55"/>
    <col min="9" max="9" width="8.88671875" style="56"/>
    <col min="10" max="15" width="8.88671875" style="31" customWidth="1"/>
    <col min="16" max="16384" width="8.88671875" style="31"/>
  </cols>
  <sheetData>
    <row r="1" spans="1:9" ht="27.6" customHeight="1" x14ac:dyDescent="0.3">
      <c r="D1" s="46"/>
      <c r="E1" s="47" t="s">
        <v>1</v>
      </c>
      <c r="F1" s="36" t="s">
        <v>30</v>
      </c>
      <c r="G1" s="55"/>
    </row>
    <row r="2" spans="1:9" ht="27.6" customHeight="1" x14ac:dyDescent="0.3">
      <c r="A2" s="57">
        <v>1</v>
      </c>
      <c r="B2" s="31" t="s">
        <v>122</v>
      </c>
      <c r="C2" s="31">
        <f t="shared" ref="C2:C33" ca="1" si="0">RAND()</f>
        <v>0.18448857452559397</v>
      </c>
      <c r="D2" s="48" t="s">
        <v>125</v>
      </c>
      <c r="E2" s="23" t="s">
        <v>113</v>
      </c>
      <c r="F2" s="34"/>
      <c r="G2" s="58">
        <f>IF(F2&lt;&gt;0,"сделано",0)</f>
        <v>0</v>
      </c>
      <c r="H2" s="20">
        <f>IF($G$23="сделано",IF(EXACT(D2,F2)=TRUE,0,"ошибка"),0)</f>
        <v>0</v>
      </c>
      <c r="I2" s="59">
        <f>IF(EXACT(D2,F2)=TRUE,0,1)</f>
        <v>1</v>
      </c>
    </row>
    <row r="3" spans="1:9" ht="27.6" customHeight="1" x14ac:dyDescent="0.3">
      <c r="A3" s="57">
        <v>2</v>
      </c>
      <c r="B3" s="31" t="s">
        <v>143</v>
      </c>
      <c r="C3" s="31">
        <f t="shared" ca="1" si="0"/>
        <v>0.49499048840759197</v>
      </c>
      <c r="D3" s="48" t="s">
        <v>136</v>
      </c>
      <c r="E3" s="94" t="s">
        <v>114</v>
      </c>
      <c r="F3" s="34"/>
      <c r="G3" s="58">
        <f t="shared" ref="G3:G23" si="1">IF(F3&lt;&gt;0,"сделано",0)</f>
        <v>0</v>
      </c>
      <c r="H3" s="20">
        <f t="shared" ref="H3:H23" si="2">IF($G$23="сделано",IF(EXACT(D3,F3)=TRUE,0,"ошибка"),0)</f>
        <v>0</v>
      </c>
      <c r="I3" s="59">
        <f t="shared" ref="I3:I23" si="3">IF(EXACT(D3,F3)=TRUE,0,1)</f>
        <v>1</v>
      </c>
    </row>
    <row r="4" spans="1:9" ht="27.6" customHeight="1" x14ac:dyDescent="0.3">
      <c r="A4" s="57">
        <v>3</v>
      </c>
      <c r="B4" s="31" t="s">
        <v>137</v>
      </c>
      <c r="C4" s="31">
        <f t="shared" ca="1" si="0"/>
        <v>0.84169959808337302</v>
      </c>
      <c r="D4" s="48" t="s">
        <v>143</v>
      </c>
      <c r="E4" s="94" t="s">
        <v>261</v>
      </c>
      <c r="F4" s="34"/>
      <c r="G4" s="58">
        <f t="shared" si="1"/>
        <v>0</v>
      </c>
      <c r="H4" s="20">
        <f t="shared" si="2"/>
        <v>0</v>
      </c>
      <c r="I4" s="59">
        <f t="shared" si="3"/>
        <v>1</v>
      </c>
    </row>
    <row r="5" spans="1:9" ht="27.6" customHeight="1" x14ac:dyDescent="0.3">
      <c r="A5" s="57">
        <v>4</v>
      </c>
      <c r="B5" s="31" t="s">
        <v>146</v>
      </c>
      <c r="C5" s="31">
        <f t="shared" ca="1" si="0"/>
        <v>0.86608122775322549</v>
      </c>
      <c r="D5" s="48" t="s">
        <v>262</v>
      </c>
      <c r="E5" s="94" t="s">
        <v>281</v>
      </c>
      <c r="F5" s="34"/>
      <c r="G5" s="58">
        <f t="shared" si="1"/>
        <v>0</v>
      </c>
      <c r="H5" s="20">
        <f t="shared" si="2"/>
        <v>0</v>
      </c>
      <c r="I5" s="59">
        <f t="shared" si="3"/>
        <v>1</v>
      </c>
    </row>
    <row r="6" spans="1:9" ht="27.6" customHeight="1" x14ac:dyDescent="0.3">
      <c r="A6" s="57">
        <v>5</v>
      </c>
      <c r="B6" s="31" t="s">
        <v>179</v>
      </c>
      <c r="C6" s="31">
        <f t="shared" ca="1" si="0"/>
        <v>0.81929864821836618</v>
      </c>
      <c r="D6" s="48" t="s">
        <v>147</v>
      </c>
      <c r="E6" s="94" t="s">
        <v>115</v>
      </c>
      <c r="F6" s="34"/>
      <c r="G6" s="58">
        <f t="shared" si="1"/>
        <v>0</v>
      </c>
      <c r="H6" s="20">
        <f t="shared" si="2"/>
        <v>0</v>
      </c>
      <c r="I6" s="59">
        <f t="shared" si="3"/>
        <v>1</v>
      </c>
    </row>
    <row r="7" spans="1:9" ht="27.6" customHeight="1" x14ac:dyDescent="0.3">
      <c r="A7" s="57">
        <v>6</v>
      </c>
      <c r="B7" s="31" t="s">
        <v>72</v>
      </c>
      <c r="C7" s="31">
        <f t="shared" ca="1" si="0"/>
        <v>0.70756618968539131</v>
      </c>
      <c r="D7" s="48" t="s">
        <v>263</v>
      </c>
      <c r="E7" s="94" t="s">
        <v>108</v>
      </c>
      <c r="F7" s="34"/>
      <c r="G7" s="58">
        <f t="shared" si="1"/>
        <v>0</v>
      </c>
      <c r="H7" s="20">
        <f t="shared" si="2"/>
        <v>0</v>
      </c>
      <c r="I7" s="59">
        <f t="shared" si="3"/>
        <v>1</v>
      </c>
    </row>
    <row r="8" spans="1:9" ht="27.6" customHeight="1" x14ac:dyDescent="0.3">
      <c r="A8" s="57">
        <v>7</v>
      </c>
      <c r="B8" s="31" t="s">
        <v>178</v>
      </c>
      <c r="C8" s="31">
        <f t="shared" ca="1" si="0"/>
        <v>0.69222224230445939</v>
      </c>
      <c r="D8" s="48" t="s">
        <v>145</v>
      </c>
      <c r="E8" s="94" t="s">
        <v>109</v>
      </c>
      <c r="F8" s="34"/>
      <c r="G8" s="58">
        <f t="shared" si="1"/>
        <v>0</v>
      </c>
      <c r="H8" s="20">
        <f t="shared" si="2"/>
        <v>0</v>
      </c>
      <c r="I8" s="59">
        <f t="shared" si="3"/>
        <v>1</v>
      </c>
    </row>
    <row r="9" spans="1:9" ht="27.6" customHeight="1" x14ac:dyDescent="0.3">
      <c r="A9" s="57">
        <v>8</v>
      </c>
      <c r="B9" s="31" t="s">
        <v>176</v>
      </c>
      <c r="C9" s="31">
        <f t="shared" ca="1" si="0"/>
        <v>0.74995353511071039</v>
      </c>
      <c r="D9" s="49" t="s">
        <v>265</v>
      </c>
      <c r="E9" s="94" t="s">
        <v>264</v>
      </c>
      <c r="F9" s="34"/>
      <c r="G9" s="58">
        <f t="shared" si="1"/>
        <v>0</v>
      </c>
      <c r="H9" s="20">
        <f t="shared" si="2"/>
        <v>0</v>
      </c>
      <c r="I9" s="59">
        <f t="shared" si="3"/>
        <v>1</v>
      </c>
    </row>
    <row r="10" spans="1:9" ht="27.6" customHeight="1" x14ac:dyDescent="0.3">
      <c r="A10" s="57">
        <v>9</v>
      </c>
      <c r="B10" s="31" t="s">
        <v>177</v>
      </c>
      <c r="C10" s="31">
        <f t="shared" ca="1" si="0"/>
        <v>1.4857203920237705E-2</v>
      </c>
      <c r="D10" s="48" t="s">
        <v>124</v>
      </c>
      <c r="E10" s="94" t="s">
        <v>112</v>
      </c>
      <c r="F10" s="34"/>
      <c r="G10" s="58">
        <f t="shared" si="1"/>
        <v>0</v>
      </c>
      <c r="H10" s="20">
        <f t="shared" si="2"/>
        <v>0</v>
      </c>
      <c r="I10" s="59">
        <f t="shared" si="3"/>
        <v>1</v>
      </c>
    </row>
    <row r="11" spans="1:9" ht="27.6" customHeight="1" x14ac:dyDescent="0.3">
      <c r="A11" s="57">
        <v>10</v>
      </c>
      <c r="B11" s="31" t="s">
        <v>118</v>
      </c>
      <c r="C11" s="31">
        <f t="shared" ca="1" si="0"/>
        <v>0.23824778761123522</v>
      </c>
      <c r="D11" s="48" t="s">
        <v>118</v>
      </c>
      <c r="E11" s="94" t="s">
        <v>210</v>
      </c>
      <c r="F11" s="29"/>
      <c r="G11" s="58">
        <f t="shared" si="1"/>
        <v>0</v>
      </c>
      <c r="H11" s="20">
        <f t="shared" si="2"/>
        <v>0</v>
      </c>
      <c r="I11" s="59">
        <f t="shared" si="3"/>
        <v>1</v>
      </c>
    </row>
    <row r="12" spans="1:9" ht="27.6" customHeight="1" x14ac:dyDescent="0.3">
      <c r="A12" s="57">
        <v>11</v>
      </c>
      <c r="B12" s="31" t="s">
        <v>142</v>
      </c>
      <c r="C12" s="31">
        <f t="shared" ca="1" si="0"/>
        <v>0.10653656066293338</v>
      </c>
      <c r="D12" s="48" t="s">
        <v>144</v>
      </c>
      <c r="E12" s="94" t="s">
        <v>107</v>
      </c>
      <c r="F12" s="34"/>
      <c r="G12" s="58">
        <f t="shared" si="1"/>
        <v>0</v>
      </c>
      <c r="H12" s="20">
        <f t="shared" si="2"/>
        <v>0</v>
      </c>
      <c r="I12" s="59">
        <f t="shared" si="3"/>
        <v>1</v>
      </c>
    </row>
    <row r="13" spans="1:9" ht="27.6" customHeight="1" x14ac:dyDescent="0.3">
      <c r="A13" s="57">
        <v>12</v>
      </c>
      <c r="B13" s="31" t="s">
        <v>127</v>
      </c>
      <c r="C13" s="31">
        <f t="shared" ca="1" si="0"/>
        <v>0.33340011826368177</v>
      </c>
      <c r="D13" s="48" t="s">
        <v>132</v>
      </c>
      <c r="E13" s="94" t="s">
        <v>110</v>
      </c>
      <c r="F13" s="34"/>
      <c r="G13" s="58">
        <f t="shared" si="1"/>
        <v>0</v>
      </c>
      <c r="H13" s="20">
        <f t="shared" si="2"/>
        <v>0</v>
      </c>
      <c r="I13" s="59">
        <f t="shared" si="3"/>
        <v>1</v>
      </c>
    </row>
    <row r="14" spans="1:9" ht="27.6" customHeight="1" x14ac:dyDescent="0.3">
      <c r="A14" s="57">
        <v>13</v>
      </c>
      <c r="B14" s="31" t="s">
        <v>279</v>
      </c>
      <c r="C14" s="31">
        <f t="shared" ca="1" si="0"/>
        <v>0.63329958146850007</v>
      </c>
      <c r="D14" s="48" t="s">
        <v>123</v>
      </c>
      <c r="E14" s="94" t="s">
        <v>111</v>
      </c>
      <c r="F14" s="34"/>
      <c r="G14" s="58">
        <f t="shared" si="1"/>
        <v>0</v>
      </c>
      <c r="H14" s="20">
        <f t="shared" si="2"/>
        <v>0</v>
      </c>
      <c r="I14" s="59">
        <f t="shared" si="3"/>
        <v>1</v>
      </c>
    </row>
    <row r="15" spans="1:9" ht="27.6" customHeight="1" x14ac:dyDescent="0.3">
      <c r="A15" s="57">
        <v>14</v>
      </c>
      <c r="B15" s="31" t="s">
        <v>151</v>
      </c>
      <c r="C15" s="31">
        <f t="shared" ca="1" si="0"/>
        <v>0.81201875571465121</v>
      </c>
      <c r="D15" s="48" t="s">
        <v>269</v>
      </c>
      <c r="E15" s="94" t="s">
        <v>268</v>
      </c>
      <c r="F15" s="34"/>
      <c r="G15" s="58">
        <f t="shared" si="1"/>
        <v>0</v>
      </c>
      <c r="H15" s="20">
        <f t="shared" si="2"/>
        <v>0</v>
      </c>
      <c r="I15" s="59">
        <f t="shared" si="3"/>
        <v>1</v>
      </c>
    </row>
    <row r="16" spans="1:9" ht="27.6" customHeight="1" x14ac:dyDescent="0.3">
      <c r="A16" s="57">
        <v>15</v>
      </c>
      <c r="B16" s="31" t="s">
        <v>273</v>
      </c>
      <c r="C16" s="31">
        <f t="shared" ca="1" si="0"/>
        <v>0.33042345736453949</v>
      </c>
      <c r="D16" s="48" t="s">
        <v>149</v>
      </c>
      <c r="E16" s="94" t="s">
        <v>116</v>
      </c>
      <c r="F16" s="34"/>
      <c r="G16" s="58">
        <f t="shared" si="1"/>
        <v>0</v>
      </c>
      <c r="H16" s="20">
        <f t="shared" si="2"/>
        <v>0</v>
      </c>
      <c r="I16" s="59">
        <f t="shared" si="3"/>
        <v>1</v>
      </c>
    </row>
    <row r="17" spans="1:9" ht="27.6" customHeight="1" x14ac:dyDescent="0.3">
      <c r="A17" s="57">
        <v>16</v>
      </c>
      <c r="B17" s="31" t="s">
        <v>126</v>
      </c>
      <c r="C17" s="31">
        <f t="shared" ca="1" si="0"/>
        <v>0.61282329166791161</v>
      </c>
      <c r="D17" s="48" t="s">
        <v>138</v>
      </c>
      <c r="E17" s="94" t="s">
        <v>271</v>
      </c>
      <c r="F17" s="34"/>
      <c r="G17" s="58">
        <f t="shared" si="1"/>
        <v>0</v>
      </c>
      <c r="H17" s="20">
        <f t="shared" si="2"/>
        <v>0</v>
      </c>
      <c r="I17" s="59">
        <f t="shared" si="3"/>
        <v>1</v>
      </c>
    </row>
    <row r="18" spans="1:9" ht="27.6" customHeight="1" x14ac:dyDescent="0.3">
      <c r="A18" s="57">
        <v>17</v>
      </c>
      <c r="B18" s="31" t="s">
        <v>124</v>
      </c>
      <c r="C18" s="31">
        <f t="shared" ca="1" si="0"/>
        <v>0.93069121052628945</v>
      </c>
      <c r="D18" s="48" t="s">
        <v>273</v>
      </c>
      <c r="E18" s="94" t="s">
        <v>106</v>
      </c>
      <c r="F18" s="34"/>
      <c r="G18" s="58">
        <f t="shared" si="1"/>
        <v>0</v>
      </c>
      <c r="H18" s="20">
        <f t="shared" si="2"/>
        <v>0</v>
      </c>
      <c r="I18" s="59">
        <f t="shared" si="3"/>
        <v>1</v>
      </c>
    </row>
    <row r="19" spans="1:9" ht="27.6" customHeight="1" x14ac:dyDescent="0.3">
      <c r="A19" s="57">
        <v>18</v>
      </c>
      <c r="B19" s="31" t="s">
        <v>132</v>
      </c>
      <c r="C19" s="31">
        <f t="shared" ca="1" si="0"/>
        <v>0.67050755213613578</v>
      </c>
      <c r="D19" s="48" t="s">
        <v>148</v>
      </c>
      <c r="E19" s="94" t="s">
        <v>211</v>
      </c>
      <c r="F19" s="34"/>
      <c r="G19" s="58">
        <f t="shared" si="1"/>
        <v>0</v>
      </c>
      <c r="H19" s="20">
        <f t="shared" si="2"/>
        <v>0</v>
      </c>
      <c r="I19" s="59">
        <f t="shared" si="3"/>
        <v>1</v>
      </c>
    </row>
    <row r="20" spans="1:9" ht="27.6" customHeight="1" x14ac:dyDescent="0.3">
      <c r="A20" s="57">
        <v>19</v>
      </c>
      <c r="B20" s="31" t="s">
        <v>140</v>
      </c>
      <c r="C20" s="31">
        <f t="shared" ca="1" si="0"/>
        <v>0.13775795699131987</v>
      </c>
      <c r="D20" s="48" t="s">
        <v>276</v>
      </c>
      <c r="E20" s="94" t="s">
        <v>275</v>
      </c>
      <c r="F20" s="34"/>
      <c r="G20" s="58">
        <f t="shared" si="1"/>
        <v>0</v>
      </c>
      <c r="H20" s="20">
        <f t="shared" si="2"/>
        <v>0</v>
      </c>
      <c r="I20" s="59">
        <f t="shared" si="3"/>
        <v>1</v>
      </c>
    </row>
    <row r="21" spans="1:9" ht="27.6" customHeight="1" x14ac:dyDescent="0.3">
      <c r="A21" s="57">
        <v>20</v>
      </c>
      <c r="B21" s="31" t="s">
        <v>121</v>
      </c>
      <c r="C21" s="31">
        <f t="shared" ca="1" si="0"/>
        <v>0.85353662985655654</v>
      </c>
      <c r="D21" s="48" t="s">
        <v>140</v>
      </c>
      <c r="E21" s="94" t="s">
        <v>277</v>
      </c>
      <c r="F21" s="34"/>
      <c r="G21" s="58">
        <f t="shared" si="1"/>
        <v>0</v>
      </c>
      <c r="H21" s="20">
        <f t="shared" si="2"/>
        <v>0</v>
      </c>
      <c r="I21" s="59">
        <f t="shared" si="3"/>
        <v>1</v>
      </c>
    </row>
    <row r="22" spans="1:9" ht="27.6" customHeight="1" x14ac:dyDescent="0.3">
      <c r="A22" s="57">
        <v>21</v>
      </c>
      <c r="B22" s="31" t="s">
        <v>148</v>
      </c>
      <c r="C22" s="31">
        <f t="shared" ca="1" si="0"/>
        <v>0.47430035357474831</v>
      </c>
      <c r="D22" s="48" t="s">
        <v>144</v>
      </c>
      <c r="E22" s="94" t="s">
        <v>212</v>
      </c>
      <c r="F22" s="34"/>
      <c r="G22" s="58">
        <f t="shared" si="1"/>
        <v>0</v>
      </c>
      <c r="H22" s="20">
        <f t="shared" si="2"/>
        <v>0</v>
      </c>
      <c r="I22" s="59">
        <f t="shared" si="3"/>
        <v>1</v>
      </c>
    </row>
    <row r="23" spans="1:9" ht="27.6" customHeight="1" x14ac:dyDescent="0.3">
      <c r="A23" s="57">
        <v>22</v>
      </c>
      <c r="B23" s="31" t="s">
        <v>117</v>
      </c>
      <c r="C23" s="31">
        <f t="shared" ca="1" si="0"/>
        <v>0.65783307441725036</v>
      </c>
      <c r="D23" s="48" t="s">
        <v>279</v>
      </c>
      <c r="E23" s="94" t="s">
        <v>278</v>
      </c>
      <c r="F23" s="34"/>
      <c r="G23" s="58">
        <f t="shared" si="1"/>
        <v>0</v>
      </c>
      <c r="H23" s="20">
        <f t="shared" si="2"/>
        <v>0</v>
      </c>
      <c r="I23" s="59">
        <f t="shared" si="3"/>
        <v>1</v>
      </c>
    </row>
    <row r="24" spans="1:9" ht="27.6" customHeight="1" thickBot="1" x14ac:dyDescent="0.35">
      <c r="B24" s="31" t="s">
        <v>133</v>
      </c>
      <c r="C24" s="31">
        <f t="shared" ca="1" si="0"/>
        <v>0.28689717612256616</v>
      </c>
      <c r="D24" s="48"/>
      <c r="F24" s="96" t="s">
        <v>152</v>
      </c>
      <c r="G24" s="38">
        <f>IF(G23="сделано",SUM(I3:I23),0)</f>
        <v>0</v>
      </c>
    </row>
    <row r="25" spans="1:9" ht="27.6" customHeight="1" thickBot="1" x14ac:dyDescent="0.35">
      <c r="B25" s="31" t="s">
        <v>272</v>
      </c>
      <c r="C25" s="31">
        <f t="shared" ca="1" si="0"/>
        <v>0.39341341404105235</v>
      </c>
      <c r="E25" s="32" t="s">
        <v>163</v>
      </c>
      <c r="F25" s="35" t="s">
        <v>153</v>
      </c>
      <c r="G25" s="60">
        <f>IF(G23="сделано",5.4/21*(21-G24),0)</f>
        <v>0</v>
      </c>
      <c r="H25" s="58"/>
    </row>
    <row r="26" spans="1:9" ht="27.6" customHeight="1" x14ac:dyDescent="0.3">
      <c r="B26" s="31" t="s">
        <v>130</v>
      </c>
      <c r="C26" s="31">
        <f t="shared" ca="1" si="0"/>
        <v>0.91458528749845658</v>
      </c>
      <c r="F26" s="43"/>
      <c r="G26" s="61"/>
      <c r="H26" s="58"/>
    </row>
    <row r="27" spans="1:9" ht="27.6" customHeight="1" x14ac:dyDescent="0.3">
      <c r="B27" s="31" t="s">
        <v>120</v>
      </c>
      <c r="C27" s="31">
        <f t="shared" ca="1" si="0"/>
        <v>0.86220028490135669</v>
      </c>
      <c r="D27" s="46"/>
    </row>
    <row r="28" spans="1:9" ht="27.6" customHeight="1" x14ac:dyDescent="0.3">
      <c r="B28" s="31" t="s">
        <v>129</v>
      </c>
      <c r="C28" s="31">
        <f t="shared" ca="1" si="0"/>
        <v>0.90418387011722534</v>
      </c>
      <c r="D28" s="53"/>
    </row>
    <row r="29" spans="1:9" ht="27.6" customHeight="1" x14ac:dyDescent="0.3">
      <c r="B29" s="31" t="s">
        <v>128</v>
      </c>
      <c r="C29" s="31">
        <f t="shared" ca="1" si="0"/>
        <v>6.1232435165086474E-2</v>
      </c>
    </row>
    <row r="30" spans="1:9" ht="27.6" customHeight="1" x14ac:dyDescent="0.3">
      <c r="B30" s="31" t="s">
        <v>145</v>
      </c>
      <c r="C30" s="31">
        <f t="shared" ca="1" si="0"/>
        <v>9.2755401814114347E-2</v>
      </c>
    </row>
    <row r="31" spans="1:9" ht="27.6" customHeight="1" x14ac:dyDescent="0.3">
      <c r="B31" s="31" t="s">
        <v>136</v>
      </c>
      <c r="C31" s="31">
        <f t="shared" ca="1" si="0"/>
        <v>0.68148758806064003</v>
      </c>
    </row>
    <row r="32" spans="1:9" ht="27.6" customHeight="1" x14ac:dyDescent="0.3">
      <c r="B32" s="31" t="s">
        <v>123</v>
      </c>
      <c r="C32" s="31">
        <f t="shared" ca="1" si="0"/>
        <v>0.61745651435134408</v>
      </c>
    </row>
    <row r="33" spans="2:7" ht="27.6" customHeight="1" x14ac:dyDescent="0.3">
      <c r="B33" s="31" t="s">
        <v>136</v>
      </c>
      <c r="C33" s="31">
        <f t="shared" ca="1" si="0"/>
        <v>0.91180928688272733</v>
      </c>
    </row>
    <row r="34" spans="2:7" ht="27.6" customHeight="1" x14ac:dyDescent="0.3">
      <c r="B34" s="31" t="s">
        <v>180</v>
      </c>
      <c r="C34" s="31">
        <f t="shared" ref="C34:C61" ca="1" si="4">RAND()</f>
        <v>0.13973827376655901</v>
      </c>
    </row>
    <row r="35" spans="2:7" ht="27.6" customHeight="1" x14ac:dyDescent="0.3">
      <c r="B35" s="31" t="s">
        <v>135</v>
      </c>
      <c r="C35" s="31">
        <f t="shared" ca="1" si="4"/>
        <v>6.784672256716473E-2</v>
      </c>
    </row>
    <row r="36" spans="2:7" ht="27.6" customHeight="1" x14ac:dyDescent="0.3">
      <c r="B36" s="31" t="s">
        <v>144</v>
      </c>
      <c r="C36" s="31">
        <f t="shared" ca="1" si="4"/>
        <v>0.44247883295701085</v>
      </c>
    </row>
    <row r="37" spans="2:7" ht="27.6" customHeight="1" x14ac:dyDescent="0.3">
      <c r="B37" s="31" t="s">
        <v>119</v>
      </c>
      <c r="C37" s="31">
        <f t="shared" ca="1" si="4"/>
        <v>0.53553682645004075</v>
      </c>
    </row>
    <row r="38" spans="2:7" ht="27.6" customHeight="1" x14ac:dyDescent="0.3">
      <c r="B38" s="31" t="s">
        <v>139</v>
      </c>
      <c r="C38" s="31">
        <f t="shared" ca="1" si="4"/>
        <v>0.26763944377354765</v>
      </c>
    </row>
    <row r="39" spans="2:7" ht="27.6" customHeight="1" x14ac:dyDescent="0.3">
      <c r="B39" s="31" t="s">
        <v>262</v>
      </c>
      <c r="C39" s="31">
        <f t="shared" ca="1" si="4"/>
        <v>0.93949801148514733</v>
      </c>
    </row>
    <row r="40" spans="2:7" ht="27.6" customHeight="1" x14ac:dyDescent="0.3">
      <c r="B40" s="31" t="s">
        <v>150</v>
      </c>
      <c r="C40" s="31">
        <f t="shared" ca="1" si="4"/>
        <v>0.55703906249362489</v>
      </c>
    </row>
    <row r="41" spans="2:7" ht="27.6" customHeight="1" x14ac:dyDescent="0.3">
      <c r="B41" s="31" t="s">
        <v>149</v>
      </c>
      <c r="C41" s="31">
        <f t="shared" ca="1" si="4"/>
        <v>0.8718922275102603</v>
      </c>
    </row>
    <row r="42" spans="2:7" ht="27.6" customHeight="1" x14ac:dyDescent="0.3">
      <c r="B42" s="31" t="s">
        <v>141</v>
      </c>
      <c r="C42" s="31">
        <f t="shared" ca="1" si="4"/>
        <v>0.73392179524206125</v>
      </c>
    </row>
    <row r="43" spans="2:7" ht="27.6" customHeight="1" x14ac:dyDescent="0.3">
      <c r="B43" s="31" t="s">
        <v>269</v>
      </c>
      <c r="C43" s="31">
        <f t="shared" ca="1" si="4"/>
        <v>0.6603376776155836</v>
      </c>
    </row>
    <row r="44" spans="2:7" ht="27.6" customHeight="1" x14ac:dyDescent="0.3">
      <c r="B44" s="31" t="s">
        <v>263</v>
      </c>
      <c r="C44" s="31">
        <f t="shared" ca="1" si="4"/>
        <v>0.96828595080955626</v>
      </c>
    </row>
    <row r="45" spans="2:7" ht="27.6" customHeight="1" x14ac:dyDescent="0.3">
      <c r="B45" s="31" t="s">
        <v>276</v>
      </c>
      <c r="C45" s="31">
        <f t="shared" ca="1" si="4"/>
        <v>0.85007461164716602</v>
      </c>
    </row>
    <row r="46" spans="2:7" ht="27.6" customHeight="1" x14ac:dyDescent="0.3">
      <c r="B46" s="31" t="s">
        <v>164</v>
      </c>
      <c r="C46" s="31">
        <f t="shared" ca="1" si="4"/>
        <v>0.16096049419760761</v>
      </c>
    </row>
    <row r="47" spans="2:7" ht="27.6" customHeight="1" x14ac:dyDescent="0.3">
      <c r="B47" s="31" t="s">
        <v>134</v>
      </c>
      <c r="C47" s="31">
        <f t="shared" ca="1" si="4"/>
        <v>0.27403952260196329</v>
      </c>
    </row>
    <row r="48" spans="2:7" ht="27.6" customHeight="1" x14ac:dyDescent="0.3">
      <c r="B48" s="31" t="s">
        <v>125</v>
      </c>
      <c r="C48" s="31">
        <f t="shared" ca="1" si="4"/>
        <v>0.34958996083330185</v>
      </c>
      <c r="D48" s="46"/>
      <c r="E48" s="30"/>
      <c r="F48" s="30"/>
      <c r="G48" s="54"/>
    </row>
    <row r="49" spans="2:3" ht="27.6" customHeight="1" x14ac:dyDescent="0.3">
      <c r="B49" s="31" t="s">
        <v>131</v>
      </c>
      <c r="C49" s="31">
        <f t="shared" ca="1" si="4"/>
        <v>0.24879065676064638</v>
      </c>
    </row>
    <row r="50" spans="2:3" ht="27.6" customHeight="1" x14ac:dyDescent="0.3">
      <c r="B50" s="31" t="s">
        <v>181</v>
      </c>
      <c r="C50" s="31">
        <f t="shared" ca="1" si="4"/>
        <v>0.42609496759841925</v>
      </c>
    </row>
    <row r="51" spans="2:3" ht="27.6" customHeight="1" x14ac:dyDescent="0.3">
      <c r="B51" s="31" t="s">
        <v>266</v>
      </c>
      <c r="C51" s="31">
        <f t="shared" ca="1" si="4"/>
        <v>0.38358748523151653</v>
      </c>
    </row>
    <row r="52" spans="2:3" ht="27.6" customHeight="1" x14ac:dyDescent="0.3">
      <c r="B52" s="31" t="s">
        <v>267</v>
      </c>
      <c r="C52" s="31">
        <f t="shared" ca="1" si="4"/>
        <v>7.08325508998634E-2</v>
      </c>
    </row>
    <row r="53" spans="2:3" ht="27.6" customHeight="1" x14ac:dyDescent="0.3">
      <c r="B53" s="31" t="s">
        <v>270</v>
      </c>
      <c r="C53" s="31">
        <f t="shared" ca="1" si="4"/>
        <v>0.24834190856622196</v>
      </c>
    </row>
    <row r="54" spans="2:3" ht="27.6" customHeight="1" x14ac:dyDescent="0.3">
      <c r="B54" s="31" t="s">
        <v>274</v>
      </c>
      <c r="C54" s="31">
        <f t="shared" ca="1" si="4"/>
        <v>5.4196717459374821E-2</v>
      </c>
    </row>
    <row r="55" spans="2:3" ht="27.6" customHeight="1" x14ac:dyDescent="0.3">
      <c r="B55" s="31" t="s">
        <v>280</v>
      </c>
      <c r="C55" s="31">
        <f t="shared" ca="1" si="4"/>
        <v>0.79573563696106275</v>
      </c>
    </row>
    <row r="56" spans="2:3" ht="27.6" customHeight="1" x14ac:dyDescent="0.3">
      <c r="C56" s="31">
        <f t="shared" ca="1" si="4"/>
        <v>0.93291048722640768</v>
      </c>
    </row>
    <row r="57" spans="2:3" ht="27.6" customHeight="1" x14ac:dyDescent="0.3">
      <c r="C57" s="31">
        <f t="shared" ca="1" si="4"/>
        <v>0.78714983738139721</v>
      </c>
    </row>
    <row r="58" spans="2:3" ht="27.6" customHeight="1" x14ac:dyDescent="0.3">
      <c r="C58" s="31">
        <f t="shared" ca="1" si="4"/>
        <v>0.45804984699306406</v>
      </c>
    </row>
    <row r="59" spans="2:3" ht="27.6" customHeight="1" x14ac:dyDescent="0.3">
      <c r="C59" s="31">
        <f t="shared" ca="1" si="4"/>
        <v>0.19151196257513226</v>
      </c>
    </row>
    <row r="60" spans="2:3" ht="27.6" customHeight="1" x14ac:dyDescent="0.3">
      <c r="C60" s="31">
        <f t="shared" ca="1" si="4"/>
        <v>0.29077076597767448</v>
      </c>
    </row>
    <row r="61" spans="2:3" ht="27.6" customHeight="1" x14ac:dyDescent="0.3">
      <c r="C61" s="31">
        <f t="shared" ca="1" si="4"/>
        <v>0.59961944403572154</v>
      </c>
    </row>
  </sheetData>
  <sheetProtection algorithmName="SHA-512" hashValue="nYFo4FNJf9XD9gnpDqRZw+bFihJZCJBSEcJewhArFlnK5DAuvD8gOnx+5MA+QoYPi+HaQKZmbYjkdez4eKKeRg==" saltValue="GVJK9oRToMSdcPawHKRNVQ==" spinCount="100000" sheet="1" objects="1" scenarios="1"/>
  <sortState ref="C2:E23">
    <sortCondition ref="C2:C23"/>
  </sortState>
  <conditionalFormatting sqref="D4 D20:D23">
    <cfRule type="expression" dxfId="43" priority="87">
      <formula>F4&lt;&gt;D4</formula>
    </cfRule>
  </conditionalFormatting>
  <conditionalFormatting sqref="D5">
    <cfRule type="expression" dxfId="42" priority="86">
      <formula>F5&lt;&gt;D5</formula>
    </cfRule>
  </conditionalFormatting>
  <conditionalFormatting sqref="D6">
    <cfRule type="expression" dxfId="41" priority="85">
      <formula>F6&lt;&gt;D6</formula>
    </cfRule>
  </conditionalFormatting>
  <conditionalFormatting sqref="D7">
    <cfRule type="expression" dxfId="40" priority="84">
      <formula>F7&lt;&gt;D7</formula>
    </cfRule>
  </conditionalFormatting>
  <conditionalFormatting sqref="D8">
    <cfRule type="expression" dxfId="39" priority="83">
      <formula>F8&lt;&gt;D8</formula>
    </cfRule>
  </conditionalFormatting>
  <conditionalFormatting sqref="D9">
    <cfRule type="expression" dxfId="38" priority="82">
      <formula>F9&lt;&gt;D9</formula>
    </cfRule>
  </conditionalFormatting>
  <conditionalFormatting sqref="D10">
    <cfRule type="expression" dxfId="37" priority="81">
      <formula>F10&lt;&gt;D10</formula>
    </cfRule>
  </conditionalFormatting>
  <conditionalFormatting sqref="D11">
    <cfRule type="expression" dxfId="36" priority="80">
      <formula>F11&lt;&gt;D11</formula>
    </cfRule>
  </conditionalFormatting>
  <conditionalFormatting sqref="D12">
    <cfRule type="expression" dxfId="35" priority="79">
      <formula>F12&lt;&gt;D12</formula>
    </cfRule>
  </conditionalFormatting>
  <conditionalFormatting sqref="D13">
    <cfRule type="expression" dxfId="34" priority="78">
      <formula>F13&lt;&gt;D13</formula>
    </cfRule>
  </conditionalFormatting>
  <conditionalFormatting sqref="D14">
    <cfRule type="expression" dxfId="33" priority="77">
      <formula>F14&lt;&gt;D14</formula>
    </cfRule>
  </conditionalFormatting>
  <conditionalFormatting sqref="D15">
    <cfRule type="expression" dxfId="32" priority="76">
      <formula>F15&lt;&gt;D15</formula>
    </cfRule>
  </conditionalFormatting>
  <conditionalFormatting sqref="D16">
    <cfRule type="expression" dxfId="31" priority="75">
      <formula>F16&lt;&gt;D16</formula>
    </cfRule>
  </conditionalFormatting>
  <conditionalFormatting sqref="D17">
    <cfRule type="expression" dxfId="30" priority="74">
      <formula>F17&lt;&gt;D17</formula>
    </cfRule>
  </conditionalFormatting>
  <conditionalFormatting sqref="D18">
    <cfRule type="expression" dxfId="29" priority="73">
      <formula>F18&lt;&gt;D18</formula>
    </cfRule>
  </conditionalFormatting>
  <conditionalFormatting sqref="D19">
    <cfRule type="expression" dxfId="28" priority="72">
      <formula>F19&lt;&gt;D19</formula>
    </cfRule>
  </conditionalFormatting>
  <conditionalFormatting sqref="H2:H23">
    <cfRule type="expression" dxfId="27" priority="46">
      <formula>G2=E2</formula>
    </cfRule>
  </conditionalFormatting>
  <conditionalFormatting sqref="D3">
    <cfRule type="expression" dxfId="26" priority="44">
      <formula>F3&lt;&gt;D3</formula>
    </cfRule>
  </conditionalFormatting>
  <conditionalFormatting sqref="D2">
    <cfRule type="expression" dxfId="25" priority="43">
      <formula>F2&lt;&gt;D2</formula>
    </cfRule>
  </conditionalFormatting>
  <conditionalFormatting sqref="D24">
    <cfRule type="expression" dxfId="24" priority="155">
      <formula>#REF!&lt;&gt;D24</formula>
    </cfRule>
  </conditionalFormatting>
  <conditionalFormatting sqref="E3">
    <cfRule type="expression" dxfId="23" priority="21">
      <formula>G2="сделано"</formula>
    </cfRule>
  </conditionalFormatting>
  <conditionalFormatting sqref="E4">
    <cfRule type="expression" dxfId="22" priority="20">
      <formula>G3="сделано"</formula>
    </cfRule>
  </conditionalFormatting>
  <conditionalFormatting sqref="E5">
    <cfRule type="expression" dxfId="21" priority="19">
      <formula>G4="сделано"</formula>
    </cfRule>
  </conditionalFormatting>
  <conditionalFormatting sqref="E6">
    <cfRule type="expression" dxfId="20" priority="18">
      <formula>G5="сделано"</formula>
    </cfRule>
  </conditionalFormatting>
  <conditionalFormatting sqref="E7">
    <cfRule type="expression" dxfId="19" priority="17">
      <formula>G6="сделано"</formula>
    </cfRule>
  </conditionalFormatting>
  <conditionalFormatting sqref="E8">
    <cfRule type="expression" dxfId="18" priority="16">
      <formula>G7="сделано"</formula>
    </cfRule>
  </conditionalFormatting>
  <conditionalFormatting sqref="E9">
    <cfRule type="expression" dxfId="17" priority="15">
      <formula>G8="сделано"</formula>
    </cfRule>
  </conditionalFormatting>
  <conditionalFormatting sqref="E10">
    <cfRule type="expression" dxfId="16" priority="14">
      <formula>G9="сделано"</formula>
    </cfRule>
  </conditionalFormatting>
  <conditionalFormatting sqref="E11">
    <cfRule type="expression" dxfId="15" priority="13">
      <formula>G10="сделано"</formula>
    </cfRule>
  </conditionalFormatting>
  <conditionalFormatting sqref="E12">
    <cfRule type="expression" dxfId="14" priority="12">
      <formula>G11="сделано"</formula>
    </cfRule>
  </conditionalFormatting>
  <conditionalFormatting sqref="E13">
    <cfRule type="expression" dxfId="13" priority="11">
      <formula>G12="сделано"</formula>
    </cfRule>
  </conditionalFormatting>
  <conditionalFormatting sqref="E14">
    <cfRule type="expression" dxfId="12" priority="10">
      <formula>G13="сделано"</formula>
    </cfRule>
  </conditionalFormatting>
  <conditionalFormatting sqref="E15">
    <cfRule type="expression" dxfId="11" priority="9">
      <formula>G14="сделано"</formula>
    </cfRule>
  </conditionalFormatting>
  <conditionalFormatting sqref="E16">
    <cfRule type="expression" dxfId="10" priority="8">
      <formula>G15="сделано"</formula>
    </cfRule>
  </conditionalFormatting>
  <conditionalFormatting sqref="E17">
    <cfRule type="expression" dxfId="9" priority="7">
      <formula>G16="сделано"</formula>
    </cfRule>
  </conditionalFormatting>
  <conditionalFormatting sqref="E18">
    <cfRule type="expression" dxfId="8" priority="6">
      <formula>G17="сделано"</formula>
    </cfRule>
  </conditionalFormatting>
  <conditionalFormatting sqref="E19">
    <cfRule type="expression" dxfId="7" priority="5">
      <formula>G18="сделано"</formula>
    </cfRule>
  </conditionalFormatting>
  <conditionalFormatting sqref="E20">
    <cfRule type="expression" dxfId="6" priority="4">
      <formula>G19="сделано"</formula>
    </cfRule>
  </conditionalFormatting>
  <conditionalFormatting sqref="E21">
    <cfRule type="expression" dxfId="5" priority="3">
      <formula>G20="сделано"</formula>
    </cfRule>
  </conditionalFormatting>
  <conditionalFormatting sqref="E22">
    <cfRule type="expression" dxfId="4" priority="2">
      <formula>G21="сделано"</formula>
    </cfRule>
  </conditionalFormatting>
  <conditionalFormatting sqref="E23">
    <cfRule type="expression" dxfId="3" priority="1">
      <formula>G22="сделано"</formula>
    </cfRule>
  </conditionalFormatting>
  <dataValidations count="2">
    <dataValidation type="list" allowBlank="1" showInputMessage="1" showErrorMessage="1" sqref="D17:D24">
      <formula1>статика</formula1>
    </dataValidation>
    <dataValidation type="list" allowBlank="1" showInputMessage="1" showErrorMessage="1" sqref="F2:F23">
      <formula1>динамика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Статика</vt:lpstr>
      <vt:lpstr>Кинематика точки</vt:lpstr>
      <vt:lpstr>Кинематика тв. тела</vt:lpstr>
      <vt:lpstr>Динамика точки</vt:lpstr>
      <vt:lpstr>динамика</vt:lpstr>
      <vt:lpstr>кинематика</vt:lpstr>
      <vt:lpstr>кинтвт</vt:lpstr>
      <vt:lpstr>статика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Алексей</cp:lastModifiedBy>
  <dcterms:created xsi:type="dcterms:W3CDTF">2015-02-01T10:00:11Z</dcterms:created>
  <dcterms:modified xsi:type="dcterms:W3CDTF">2015-02-11T13:46:06Z</dcterms:modified>
</cp:coreProperties>
</file>